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Technologieförderung\Abrechnungsunterlagen ab 2025\"/>
    </mc:Choice>
  </mc:AlternateContent>
  <bookViews>
    <workbookView xWindow="0" yWindow="0" windowWidth="28800" windowHeight="12345"/>
  </bookViews>
  <sheets>
    <sheet name="Ermittlung Stundensatz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7" i="1"/>
  <c r="J29" i="1"/>
  <c r="J18" i="1"/>
  <c r="J7" i="1"/>
  <c r="J15" i="1"/>
  <c r="J16" i="1"/>
  <c r="J4" i="1"/>
  <c r="J5" i="1"/>
  <c r="J28" i="1"/>
  <c r="J30" i="1"/>
  <c r="J31" i="1"/>
  <c r="J32" i="1"/>
  <c r="J17" i="1"/>
  <c r="J19" i="1"/>
  <c r="J20" i="1"/>
  <c r="J21" i="1"/>
  <c r="J6" i="1"/>
  <c r="J8" i="1"/>
  <c r="J9" i="1"/>
  <c r="J10" i="1"/>
</calcChain>
</file>

<file path=xl/sharedStrings.xml><?xml version="1.0" encoding="utf-8"?>
<sst xmlns="http://schemas.openxmlformats.org/spreadsheetml/2006/main" count="27" uniqueCount="11">
  <si>
    <t>Ermittlung Stundensatz 2024</t>
  </si>
  <si>
    <t>Ermittlung Stundensatz 2023</t>
  </si>
  <si>
    <t>Ermittlung Stundensatz 2025</t>
  </si>
  <si>
    <t>Monatsbrutto</t>
  </si>
  <si>
    <t>Jahresgehalt (x14)</t>
  </si>
  <si>
    <t>Lohnnebenkosten</t>
  </si>
  <si>
    <t>Jahres-Personalkosten</t>
  </si>
  <si>
    <t>Stundensatz exkl. GK</t>
  </si>
  <si>
    <t>Zuschlag GK (20%)</t>
  </si>
  <si>
    <t>Stundensatz inkl. GK</t>
  </si>
  <si>
    <t xml:space="preserve">Stundenteiler (42 x Wochenstunden = Stundenteiler)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</si>
</sst>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C07]\ 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26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4" borderId="3" xfId="0" applyNumberFormat="1" applyFont="1" applyFill="1" applyBorder="1" applyAlignment="1" applyProtection="1"/>
    <xf numFmtId="164" fontId="2" fillId="4" borderId="6" xfId="0" applyNumberFormat="1" applyFont="1" applyFill="1" applyBorder="1" applyAlignment="1" applyProtection="1"/>
    <xf numFmtId="0" fontId="0" fillId="0" borderId="0" xfId="0" applyProtection="1">
      <protection locked="0"/>
    </xf>
    <xf numFmtId="164" fontId="2" fillId="2" borderId="7" xfId="0" applyNumberFormat="1" applyFont="1" applyFill="1" applyBorder="1" applyAlignment="1" applyProtection="1">
      <protection locked="0"/>
    </xf>
    <xf numFmtId="3" fontId="2" fillId="2" borderId="3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O18" sqref="O18"/>
    </sheetView>
  </sheetViews>
  <sheetFormatPr baseColWidth="10" defaultRowHeight="12.75" x14ac:dyDescent="0.2"/>
  <cols>
    <col min="1" max="16384" width="11.42578125" style="3"/>
  </cols>
  <sheetData>
    <row r="1" spans="1:10" x14ac:dyDescent="0.2">
      <c r="A1" s="10" t="s">
        <v>1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13.5" thickBot="1" x14ac:dyDescent="0.25"/>
    <row r="3" spans="1:10" x14ac:dyDescent="0.2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4"/>
    </row>
    <row r="4" spans="1:10" x14ac:dyDescent="0.2">
      <c r="A4" s="6" t="s">
        <v>4</v>
      </c>
      <c r="B4" s="7"/>
      <c r="C4" s="7"/>
      <c r="D4" s="7"/>
      <c r="E4" s="7"/>
      <c r="F4" s="7"/>
      <c r="G4" s="7"/>
      <c r="H4" s="7"/>
      <c r="I4" s="7"/>
      <c r="J4" s="1">
        <f>J3*14</f>
        <v>0</v>
      </c>
    </row>
    <row r="5" spans="1:10" x14ac:dyDescent="0.2">
      <c r="A5" s="6" t="s">
        <v>5</v>
      </c>
      <c r="B5" s="7"/>
      <c r="C5" s="7"/>
      <c r="D5" s="7"/>
      <c r="E5" s="7"/>
      <c r="F5" s="7"/>
      <c r="G5" s="7"/>
      <c r="H5" s="7"/>
      <c r="I5" s="7"/>
      <c r="J5" s="1">
        <f>J4*29.87%</f>
        <v>0</v>
      </c>
    </row>
    <row r="6" spans="1:10" x14ac:dyDescent="0.2">
      <c r="A6" s="6" t="s">
        <v>6</v>
      </c>
      <c r="B6" s="7"/>
      <c r="C6" s="7"/>
      <c r="D6" s="7"/>
      <c r="E6" s="7"/>
      <c r="F6" s="7"/>
      <c r="G6" s="7"/>
      <c r="H6" s="7"/>
      <c r="I6" s="7"/>
      <c r="J6" s="1">
        <f>J4+J5</f>
        <v>0</v>
      </c>
    </row>
    <row r="7" spans="1:10" x14ac:dyDescent="0.2">
      <c r="A7" s="15" t="s">
        <v>10</v>
      </c>
      <c r="B7" s="16"/>
      <c r="C7" s="16"/>
      <c r="D7" s="16"/>
      <c r="E7" s="16"/>
      <c r="F7" s="16"/>
      <c r="G7" s="16"/>
      <c r="H7" s="16"/>
      <c r="I7" s="16"/>
      <c r="J7" s="5">
        <f>42*40</f>
        <v>1680</v>
      </c>
    </row>
    <row r="8" spans="1:10" x14ac:dyDescent="0.2">
      <c r="A8" s="6" t="s">
        <v>7</v>
      </c>
      <c r="B8" s="7"/>
      <c r="C8" s="7"/>
      <c r="D8" s="7"/>
      <c r="E8" s="7"/>
      <c r="F8" s="7"/>
      <c r="G8" s="7"/>
      <c r="H8" s="7"/>
      <c r="I8" s="7"/>
      <c r="J8" s="1">
        <f>J6/J7</f>
        <v>0</v>
      </c>
    </row>
    <row r="9" spans="1:10" x14ac:dyDescent="0.2">
      <c r="A9" s="6" t="s">
        <v>8</v>
      </c>
      <c r="B9" s="7"/>
      <c r="C9" s="7"/>
      <c r="D9" s="7"/>
      <c r="E9" s="7"/>
      <c r="F9" s="7"/>
      <c r="G9" s="7"/>
      <c r="H9" s="7"/>
      <c r="I9" s="7"/>
      <c r="J9" s="1">
        <f>J8*0.2</f>
        <v>0</v>
      </c>
    </row>
    <row r="10" spans="1:10" ht="13.5" thickBot="1" x14ac:dyDescent="0.25">
      <c r="A10" s="8" t="s">
        <v>9</v>
      </c>
      <c r="B10" s="9"/>
      <c r="C10" s="9"/>
      <c r="D10" s="9"/>
      <c r="E10" s="9"/>
      <c r="F10" s="9"/>
      <c r="G10" s="9"/>
      <c r="H10" s="9"/>
      <c r="I10" s="9"/>
      <c r="J10" s="2">
        <f>J8+J9</f>
        <v>0</v>
      </c>
    </row>
    <row r="12" spans="1:10" x14ac:dyDescent="0.2">
      <c r="A12" s="10" t="s">
        <v>0</v>
      </c>
      <c r="B12" s="11"/>
      <c r="C12" s="11"/>
      <c r="D12" s="11"/>
      <c r="E12" s="11"/>
      <c r="F12" s="11"/>
      <c r="G12" s="11"/>
      <c r="H12" s="11"/>
      <c r="I12" s="11"/>
      <c r="J12" s="12"/>
    </row>
    <row r="13" spans="1:10" ht="13.5" thickBot="1" x14ac:dyDescent="0.25"/>
    <row r="14" spans="1:10" x14ac:dyDescent="0.2">
      <c r="A14" s="13" t="s">
        <v>3</v>
      </c>
      <c r="B14" s="14"/>
      <c r="C14" s="14"/>
      <c r="D14" s="14"/>
      <c r="E14" s="14"/>
      <c r="F14" s="14"/>
      <c r="G14" s="14"/>
      <c r="H14" s="14"/>
      <c r="I14" s="14"/>
      <c r="J14" s="4"/>
    </row>
    <row r="15" spans="1:10" x14ac:dyDescent="0.2">
      <c r="A15" s="6" t="s">
        <v>4</v>
      </c>
      <c r="B15" s="7"/>
      <c r="C15" s="7"/>
      <c r="D15" s="7"/>
      <c r="E15" s="7"/>
      <c r="F15" s="7"/>
      <c r="G15" s="7"/>
      <c r="H15" s="7"/>
      <c r="I15" s="7"/>
      <c r="J15" s="1">
        <f>J14*14</f>
        <v>0</v>
      </c>
    </row>
    <row r="16" spans="1:10" x14ac:dyDescent="0.2">
      <c r="A16" s="6" t="s">
        <v>5</v>
      </c>
      <c r="B16" s="7"/>
      <c r="C16" s="7"/>
      <c r="D16" s="7"/>
      <c r="E16" s="7"/>
      <c r="F16" s="7"/>
      <c r="G16" s="7"/>
      <c r="H16" s="7"/>
      <c r="I16" s="7"/>
      <c r="J16" s="1">
        <f>J15*29.8%</f>
        <v>0</v>
      </c>
    </row>
    <row r="17" spans="1:10" x14ac:dyDescent="0.2">
      <c r="A17" s="6" t="s">
        <v>6</v>
      </c>
      <c r="B17" s="7"/>
      <c r="C17" s="7"/>
      <c r="D17" s="7"/>
      <c r="E17" s="7"/>
      <c r="F17" s="7"/>
      <c r="G17" s="7"/>
      <c r="H17" s="7"/>
      <c r="I17" s="7"/>
      <c r="J17" s="1">
        <f>J15+J16</f>
        <v>0</v>
      </c>
    </row>
    <row r="18" spans="1:10" x14ac:dyDescent="0.2">
      <c r="A18" s="15" t="s">
        <v>10</v>
      </c>
      <c r="B18" s="16"/>
      <c r="C18" s="16"/>
      <c r="D18" s="16"/>
      <c r="E18" s="16"/>
      <c r="F18" s="16"/>
      <c r="G18" s="16"/>
      <c r="H18" s="16"/>
      <c r="I18" s="16"/>
      <c r="J18" s="5">
        <f>42*40</f>
        <v>1680</v>
      </c>
    </row>
    <row r="19" spans="1:10" x14ac:dyDescent="0.2">
      <c r="A19" s="6" t="s">
        <v>7</v>
      </c>
      <c r="B19" s="7"/>
      <c r="C19" s="7"/>
      <c r="D19" s="7"/>
      <c r="E19" s="7"/>
      <c r="F19" s="7"/>
      <c r="G19" s="7"/>
      <c r="H19" s="7"/>
      <c r="I19" s="7"/>
      <c r="J19" s="1">
        <f>J17/J18</f>
        <v>0</v>
      </c>
    </row>
    <row r="20" spans="1:10" x14ac:dyDescent="0.2">
      <c r="A20" s="6" t="s">
        <v>8</v>
      </c>
      <c r="B20" s="7"/>
      <c r="C20" s="7"/>
      <c r="D20" s="7"/>
      <c r="E20" s="7"/>
      <c r="F20" s="7"/>
      <c r="G20" s="7"/>
      <c r="H20" s="7"/>
      <c r="I20" s="7"/>
      <c r="J20" s="1">
        <f>J19*0.2</f>
        <v>0</v>
      </c>
    </row>
    <row r="21" spans="1:10" ht="13.5" thickBot="1" x14ac:dyDescent="0.25">
      <c r="A21" s="8" t="s">
        <v>9</v>
      </c>
      <c r="B21" s="9"/>
      <c r="C21" s="9"/>
      <c r="D21" s="9"/>
      <c r="E21" s="9"/>
      <c r="F21" s="9"/>
      <c r="G21" s="9"/>
      <c r="H21" s="9"/>
      <c r="I21" s="9"/>
      <c r="J21" s="2">
        <f>J19+J20</f>
        <v>0</v>
      </c>
    </row>
    <row r="23" spans="1:10" x14ac:dyDescent="0.2">
      <c r="A23" s="10" t="s">
        <v>2</v>
      </c>
      <c r="B23" s="11"/>
      <c r="C23" s="11"/>
      <c r="D23" s="11"/>
      <c r="E23" s="11"/>
      <c r="F23" s="11"/>
      <c r="G23" s="11"/>
      <c r="H23" s="11"/>
      <c r="I23" s="11"/>
      <c r="J23" s="12"/>
    </row>
    <row r="24" spans="1:10" ht="13.5" thickBot="1" x14ac:dyDescent="0.25"/>
    <row r="25" spans="1:10" x14ac:dyDescent="0.2">
      <c r="A25" s="13" t="s">
        <v>3</v>
      </c>
      <c r="B25" s="14"/>
      <c r="C25" s="14"/>
      <c r="D25" s="14"/>
      <c r="E25" s="14"/>
      <c r="F25" s="14"/>
      <c r="G25" s="14"/>
      <c r="H25" s="14"/>
      <c r="I25" s="14"/>
      <c r="J25" s="4"/>
    </row>
    <row r="26" spans="1:10" x14ac:dyDescent="0.2">
      <c r="A26" s="6" t="s">
        <v>4</v>
      </c>
      <c r="B26" s="7"/>
      <c r="C26" s="7"/>
      <c r="D26" s="7"/>
      <c r="E26" s="7"/>
      <c r="F26" s="7"/>
      <c r="G26" s="7"/>
      <c r="H26" s="7"/>
      <c r="I26" s="7"/>
      <c r="J26" s="1">
        <f>J25*14</f>
        <v>0</v>
      </c>
    </row>
    <row r="27" spans="1:10" x14ac:dyDescent="0.2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1">
        <f>J26*29.6%</f>
        <v>0</v>
      </c>
    </row>
    <row r="28" spans="1:10" x14ac:dyDescent="0.2">
      <c r="A28" s="6" t="s">
        <v>6</v>
      </c>
      <c r="B28" s="7"/>
      <c r="C28" s="7"/>
      <c r="D28" s="7"/>
      <c r="E28" s="7"/>
      <c r="F28" s="7"/>
      <c r="G28" s="7"/>
      <c r="H28" s="7"/>
      <c r="I28" s="7"/>
      <c r="J28" s="1">
        <f>J26+J27</f>
        <v>0</v>
      </c>
    </row>
    <row r="29" spans="1:10" x14ac:dyDescent="0.2">
      <c r="A29" s="15" t="s">
        <v>10</v>
      </c>
      <c r="B29" s="16"/>
      <c r="C29" s="16"/>
      <c r="D29" s="16"/>
      <c r="E29" s="16"/>
      <c r="F29" s="16"/>
      <c r="G29" s="16"/>
      <c r="H29" s="16"/>
      <c r="I29" s="16"/>
      <c r="J29" s="5">
        <f>42*40</f>
        <v>1680</v>
      </c>
    </row>
    <row r="30" spans="1:10" x14ac:dyDescent="0.2">
      <c r="A30" s="6" t="s">
        <v>7</v>
      </c>
      <c r="B30" s="7"/>
      <c r="C30" s="7"/>
      <c r="D30" s="7"/>
      <c r="E30" s="7"/>
      <c r="F30" s="7"/>
      <c r="G30" s="7"/>
      <c r="H30" s="7"/>
      <c r="I30" s="7"/>
      <c r="J30" s="1">
        <f>J28/J29</f>
        <v>0</v>
      </c>
    </row>
    <row r="31" spans="1:10" x14ac:dyDescent="0.2">
      <c r="A31" s="6" t="s">
        <v>8</v>
      </c>
      <c r="B31" s="7"/>
      <c r="C31" s="7"/>
      <c r="D31" s="7"/>
      <c r="E31" s="7"/>
      <c r="F31" s="7"/>
      <c r="G31" s="7"/>
      <c r="H31" s="7"/>
      <c r="I31" s="7"/>
      <c r="J31" s="1">
        <f>J30*0.2</f>
        <v>0</v>
      </c>
    </row>
    <row r="32" spans="1:10" ht="13.5" thickBot="1" x14ac:dyDescent="0.25">
      <c r="A32" s="8" t="s">
        <v>9</v>
      </c>
      <c r="B32" s="9"/>
      <c r="C32" s="9"/>
      <c r="D32" s="9"/>
      <c r="E32" s="9"/>
      <c r="F32" s="9"/>
      <c r="G32" s="9"/>
      <c r="H32" s="9"/>
      <c r="I32" s="9"/>
      <c r="J32" s="2">
        <f>J30+J31</f>
        <v>0</v>
      </c>
    </row>
  </sheetData>
  <sheetProtection algorithmName="SHA-512" hashValue="zdem8qyVw2X0H4E05iN5a2bE8qM0+lkPG/O+W57+/fYh+QWQdL4ubkdb3wC5U1lnd5XoF87F7kh9JbOcXPWDiQ==" saltValue="HgivJ9SzZdbXplGHDRsLuA==" spinCount="100000" sheet="1" objects="1" scenarios="1"/>
  <mergeCells count="27">
    <mergeCell ref="A1:J1"/>
    <mergeCell ref="A12:J12"/>
    <mergeCell ref="A23:J23"/>
    <mergeCell ref="A27:I27"/>
    <mergeCell ref="A28:I28"/>
    <mergeCell ref="A9:I9"/>
    <mergeCell ref="A10:I10"/>
    <mergeCell ref="A14:I14"/>
    <mergeCell ref="A15:I15"/>
    <mergeCell ref="A16:I16"/>
    <mergeCell ref="A17:I17"/>
    <mergeCell ref="A3:I3"/>
    <mergeCell ref="A4:I4"/>
    <mergeCell ref="A5:I5"/>
    <mergeCell ref="A6:I6"/>
    <mergeCell ref="A7:I7"/>
    <mergeCell ref="A8:I8"/>
    <mergeCell ref="A29:I29"/>
    <mergeCell ref="A30:I30"/>
    <mergeCell ref="A31:I31"/>
    <mergeCell ref="A32:I32"/>
    <mergeCell ref="A18:I18"/>
    <mergeCell ref="A19:I19"/>
    <mergeCell ref="A20:I20"/>
    <mergeCell ref="A21:I21"/>
    <mergeCell ref="A25:I25"/>
    <mergeCell ref="A26:I26"/>
  </mergeCells>
  <dataValidations count="2">
    <dataValidation type="decimal" operator="greaterThan" allowBlank="1" showErrorMessage="1" errorTitle="Falsche Eingabe" error="Bitte eine gültige Dezimalzahl eingeben!" sqref="E4:I4 E15:I15 E26:I26">
      <formula1>0</formula1>
      <formula2>0</formula2>
    </dataValidation>
    <dataValidation operator="equal" allowBlank="1" showErrorMessage="1" errorTitle="Falsche Eingabe" error="Bitte nur die Nummer (&gt;0) des Workpackages eingeben!" sqref="A9:A10 A20:A21 A31:A32">
      <formula1>0</formula1>
      <formula2>0</formula2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Ermittlung Stundensatz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DABERTO Verena</dc:creator>
  <cp:lastModifiedBy>DABERTO Verena</cp:lastModifiedBy>
  <dcterms:created xsi:type="dcterms:W3CDTF">2025-01-29T09:34:22Z</dcterms:created>
  <dcterms:modified xsi:type="dcterms:W3CDTF">2025-01-30T07:20:44Z</dcterms:modified>
</cp:coreProperties>
</file>