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600" windowHeight="11760" activeTab="0"/>
  </bookViews>
  <sheets>
    <sheet name="Jahresrechnung" sheetId="1" r:id="rId1"/>
  </sheets>
  <definedNames>
    <definedName name="_xlnm.Print_Area" localSheetId="0">'Jahresrechnung'!$A$1:$E$68</definedName>
  </definedNames>
  <calcPr fullCalcOnLoad="1"/>
</workbook>
</file>

<file path=xl/sharedStrings.xml><?xml version="1.0" encoding="utf-8"?>
<sst xmlns="http://schemas.openxmlformats.org/spreadsheetml/2006/main" count="55" uniqueCount="47">
  <si>
    <t>AKM</t>
  </si>
  <si>
    <t>Betriebskosten</t>
  </si>
  <si>
    <t>Telefon</t>
  </si>
  <si>
    <t>Internet</t>
  </si>
  <si>
    <t>Honorare Künstler</t>
  </si>
  <si>
    <t>Honorare Mitarbeiter</t>
  </si>
  <si>
    <t>Postgebühren</t>
  </si>
  <si>
    <t>Druckkosten Einladungen</t>
  </si>
  <si>
    <t>Druckkosten Plakate</t>
  </si>
  <si>
    <t>Eintritte</t>
  </si>
  <si>
    <t>Sponsoren</t>
  </si>
  <si>
    <t>Spenden</t>
  </si>
  <si>
    <t>Getränke und Speisen</t>
  </si>
  <si>
    <t>Förderung Land</t>
  </si>
  <si>
    <t>Förderung Stadt</t>
  </si>
  <si>
    <t>Förderung Gemeinde</t>
  </si>
  <si>
    <t>(siehe Kassabuch)</t>
  </si>
  <si>
    <t>siehe Bankkontauszug</t>
  </si>
  <si>
    <t>Handkassaverstärkung</t>
  </si>
  <si>
    <t>Habenzinsen</t>
  </si>
  <si>
    <t>Sollzinsen</t>
  </si>
  <si>
    <t>Bankgebühren</t>
  </si>
  <si>
    <t>Verkäufe Gastronomie</t>
  </si>
  <si>
    <t>Verkäufe "sonstige Artikel"</t>
  </si>
  <si>
    <t>(siehe Kopie)</t>
  </si>
  <si>
    <t>Bankzinsen (KEST)</t>
  </si>
  <si>
    <t>Bankzinsen (Soll)</t>
  </si>
  <si>
    <t>Bankspesen</t>
  </si>
  <si>
    <t>Ergebnis 2011-2012 Gewinn / - Verlust</t>
  </si>
  <si>
    <t>Einnahmen 2011-2012</t>
  </si>
  <si>
    <t>Ausgaben 2011-2012</t>
  </si>
  <si>
    <t>Einnahmen</t>
  </si>
  <si>
    <t>Summe Einnahmen GESAMT</t>
  </si>
  <si>
    <t>Summe Ausgaben Gesamt</t>
  </si>
  <si>
    <t>Bank</t>
  </si>
  <si>
    <t xml:space="preserve">Kassa </t>
  </si>
  <si>
    <t>Sparbuch</t>
  </si>
  <si>
    <t>Verprobung:</t>
  </si>
  <si>
    <t>Anfangsbestand Kassa/Konto</t>
  </si>
  <si>
    <t>Ausgaben</t>
  </si>
  <si>
    <t>Mieten</t>
  </si>
  <si>
    <t xml:space="preserve">AUSGABEN </t>
  </si>
  <si>
    <t>Einnahmen- Ausgabenrechnung  01.01.20.. - 31.12.20..</t>
  </si>
  <si>
    <t>Anfangsbestand 01.01.</t>
  </si>
  <si>
    <t>Endbestand 31.12.</t>
  </si>
  <si>
    <t>Soll Kassa/Kontostand per 31.12.</t>
  </si>
  <si>
    <t>Reisekosten (exkl. Verpflegung)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</si>
</sst>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00"/>
    <numFmt numFmtId="181" formatCode="_-* #,##0.0000\ _D_M_-;\-* #,##0.0000\ _D_M_-;_-* &quot;-&quot;????\ _D_M_-;_-@_-"/>
    <numFmt numFmtId="182" formatCode="#,##0.00_ ;\-#,##0.00\ "/>
    <numFmt numFmtId="183" formatCode="#,##0_ ;\-#,##0\ "/>
    <numFmt numFmtId="184" formatCode="#,##0.00\ _D_M"/>
    <numFmt numFmtId="185" formatCode="#,##0.00;[Red]#,##0.00"/>
    <numFmt numFmtId="186" formatCode="mmm/yyyy"/>
    <numFmt numFmtId="187" formatCode="000"/>
    <numFmt numFmtId="188" formatCode="[$-C07]dddd\,\ dd\.\ mmmm\ yyyy"/>
    <numFmt numFmtId="189" formatCode="[$-F800]dddd\,\ mmmm\ dd\,\ yyyy"/>
    <numFmt numFmtId="190" formatCode="#,##0.00_ ;[Red]\-#,##0.00\ "/>
    <numFmt numFmtId="191" formatCode="dd/mm/yyyy;@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u val="single"/>
      <sz val="10"/>
      <name val="Arial"/>
      <family val="0"/>
    </font>
    <font>
      <u val="single"/>
      <sz val="10"/>
      <color indexed="36"/>
      <name val="Arial Narrow"/>
      <family val="0"/>
    </font>
    <font>
      <u val="single"/>
      <sz val="10"/>
      <color indexed="12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46">
    <xf numFmtId="0" fontId="0" fillId="0" borderId="0" xfId="0" applyAlignment="1">
      <alignment/>
    </xf>
    <xf numFmtId="43" fontId="0" fillId="0" borderId="0" xfId="47" applyFont="1" applyAlignment="1">
      <alignment/>
    </xf>
    <xf numFmtId="0" fontId="0" fillId="0" borderId="0" xfId="0" applyBorder="1" applyAlignment="1">
      <alignment/>
    </xf>
    <xf numFmtId="43" fontId="0" fillId="0" borderId="0" xfId="47" applyFont="1" applyBorder="1" applyAlignment="1">
      <alignment/>
    </xf>
    <xf numFmtId="43" fontId="0" fillId="0" borderId="10" xfId="0" applyNumberFormat="1" applyBorder="1" applyAlignment="1">
      <alignment/>
    </xf>
    <xf numFmtId="0" fontId="0" fillId="0" borderId="0" xfId="0" applyAlignment="1">
      <alignment/>
    </xf>
    <xf numFmtId="43" fontId="0" fillId="0" borderId="0" xfId="0" applyNumberFormat="1" applyBorder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43" fontId="0" fillId="33" borderId="0" xfId="47" applyFont="1" applyFill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43" fontId="4" fillId="0" borderId="0" xfId="47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43" fontId="2" fillId="0" borderId="0" xfId="47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43" fontId="2" fillId="0" borderId="14" xfId="47" applyFont="1" applyBorder="1" applyAlignment="1">
      <alignment/>
    </xf>
    <xf numFmtId="43" fontId="2" fillId="0" borderId="15" xfId="47" applyFont="1" applyBorder="1" applyAlignment="1">
      <alignment/>
    </xf>
    <xf numFmtId="43" fontId="0" fillId="33" borderId="12" xfId="47" applyFont="1" applyFill="1" applyBorder="1" applyAlignment="1">
      <alignment/>
    </xf>
    <xf numFmtId="43" fontId="0" fillId="0" borderId="12" xfId="47" applyFont="1" applyBorder="1" applyAlignment="1">
      <alignment/>
    </xf>
    <xf numFmtId="43" fontId="4" fillId="0" borderId="12" xfId="47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8" xfId="0" applyFont="1" applyBorder="1" applyAlignment="1">
      <alignment/>
    </xf>
    <xf numFmtId="43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43" fontId="0" fillId="0" borderId="21" xfId="0" applyNumberFormat="1" applyBorder="1" applyAlignment="1">
      <alignment/>
    </xf>
    <xf numFmtId="0" fontId="0" fillId="0" borderId="20" xfId="0" applyBorder="1" applyAlignment="1">
      <alignment horizontal="lef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4" borderId="23" xfId="0" applyFont="1" applyFill="1" applyBorder="1" applyAlignment="1">
      <alignment/>
    </xf>
    <xf numFmtId="43" fontId="0" fillId="34" borderId="24" xfId="0" applyNumberFormat="1" applyFill="1" applyBorder="1" applyAlignment="1">
      <alignment/>
    </xf>
    <xf numFmtId="0" fontId="0" fillId="0" borderId="11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"/>
  <sheetViews>
    <sheetView tabSelected="1" zoomScalePageLayoutView="0" workbookViewId="0" topLeftCell="A1">
      <selection activeCell="A40" sqref="A40:IV40"/>
    </sheetView>
  </sheetViews>
  <sheetFormatPr defaultColWidth="11.421875" defaultRowHeight="12.75"/>
  <cols>
    <col min="1" max="1" width="36.421875" style="0" bestFit="1" customWidth="1"/>
    <col min="3" max="3" width="34.28125" style="0" customWidth="1"/>
    <col min="5" max="5" width="22.00390625" style="0" customWidth="1"/>
  </cols>
  <sheetData>
    <row r="1" spans="1:5" ht="18.75" thickBot="1">
      <c r="A1" s="43" t="s">
        <v>42</v>
      </c>
      <c r="B1" s="44"/>
      <c r="C1" s="44"/>
      <c r="D1" s="44"/>
      <c r="E1" s="45"/>
    </row>
    <row r="2" spans="1:5" ht="12.75">
      <c r="A2" s="9"/>
      <c r="B2" s="2"/>
      <c r="C2" s="18" t="s">
        <v>43</v>
      </c>
      <c r="D2" s="2"/>
      <c r="E2" s="10"/>
    </row>
    <row r="3" spans="1:5" s="2" customFormat="1" ht="12.75">
      <c r="A3" s="9" t="s">
        <v>34</v>
      </c>
      <c r="C3" s="3">
        <v>10</v>
      </c>
      <c r="D3" s="2" t="s">
        <v>17</v>
      </c>
      <c r="E3" s="10"/>
    </row>
    <row r="4" spans="1:5" s="2" customFormat="1" ht="12.75">
      <c r="A4" s="9" t="s">
        <v>35</v>
      </c>
      <c r="C4" s="3">
        <v>5</v>
      </c>
      <c r="D4" s="2" t="s">
        <v>16</v>
      </c>
      <c r="E4" s="10"/>
    </row>
    <row r="5" spans="1:5" s="2" customFormat="1" ht="12.75">
      <c r="A5" s="9" t="s">
        <v>36</v>
      </c>
      <c r="C5" s="3">
        <v>10</v>
      </c>
      <c r="D5" s="2" t="s">
        <v>24</v>
      </c>
      <c r="E5" s="10"/>
    </row>
    <row r="6" spans="1:5" s="2" customFormat="1" ht="13.5" thickBot="1">
      <c r="A6" s="9"/>
      <c r="C6" s="4">
        <f>SUM(C3:C5)</f>
        <v>25</v>
      </c>
      <c r="E6" s="10"/>
    </row>
    <row r="7" spans="1:5" ht="13.5" thickTop="1">
      <c r="A7" s="9"/>
      <c r="B7" s="2"/>
      <c r="C7" s="18" t="s">
        <v>44</v>
      </c>
      <c r="D7" s="2"/>
      <c r="E7" s="10"/>
    </row>
    <row r="8" spans="1:5" s="2" customFormat="1" ht="12.75">
      <c r="A8" s="9" t="s">
        <v>34</v>
      </c>
      <c r="C8" s="3">
        <v>2663</v>
      </c>
      <c r="D8" s="2" t="s">
        <v>17</v>
      </c>
      <c r="E8" s="10"/>
    </row>
    <row r="9" spans="1:5" s="2" customFormat="1" ht="12.75">
      <c r="A9" s="9" t="s">
        <v>35</v>
      </c>
      <c r="C9" s="3">
        <v>20</v>
      </c>
      <c r="D9" s="2" t="s">
        <v>16</v>
      </c>
      <c r="E9" s="10"/>
    </row>
    <row r="10" spans="1:5" s="2" customFormat="1" ht="12.75">
      <c r="A10" s="9" t="s">
        <v>36</v>
      </c>
      <c r="C10" s="3">
        <v>10</v>
      </c>
      <c r="D10" s="2" t="s">
        <v>24</v>
      </c>
      <c r="E10" s="10"/>
    </row>
    <row r="11" spans="1:5" s="2" customFormat="1" ht="13.5" thickBot="1">
      <c r="A11" s="9"/>
      <c r="C11" s="4">
        <f>SUM(C8:C10)</f>
        <v>2693</v>
      </c>
      <c r="E11" s="10"/>
    </row>
    <row r="12" spans="1:5" s="2" customFormat="1" ht="13.5" thickTop="1">
      <c r="A12" s="9"/>
      <c r="C12" s="6"/>
      <c r="E12" s="10"/>
    </row>
    <row r="13" spans="1:5" ht="5.25" customHeight="1">
      <c r="A13" s="11"/>
      <c r="B13" s="12"/>
      <c r="C13" s="13"/>
      <c r="D13" s="13"/>
      <c r="E13" s="25"/>
    </row>
    <row r="14" spans="1:5" ht="12.75">
      <c r="A14" s="9"/>
      <c r="B14" s="2"/>
      <c r="C14" s="2"/>
      <c r="D14" s="2"/>
      <c r="E14" s="10"/>
    </row>
    <row r="15" spans="1:5" ht="12.75">
      <c r="A15" s="14" t="s">
        <v>31</v>
      </c>
      <c r="B15" s="2"/>
      <c r="C15" s="15"/>
      <c r="D15" s="2"/>
      <c r="E15" s="10"/>
    </row>
    <row r="16" spans="1:5" ht="12.75">
      <c r="A16" s="9"/>
      <c r="B16" s="2"/>
      <c r="C16" s="3"/>
      <c r="D16" s="2"/>
      <c r="E16" s="10"/>
    </row>
    <row r="17" spans="1:5" ht="12.75">
      <c r="A17" s="9" t="s">
        <v>9</v>
      </c>
      <c r="B17" s="2"/>
      <c r="C17" s="16">
        <v>5687</v>
      </c>
      <c r="D17" s="2"/>
      <c r="E17" s="10"/>
    </row>
    <row r="18" spans="1:5" ht="12.75">
      <c r="A18" s="9" t="s">
        <v>13</v>
      </c>
      <c r="B18" s="2"/>
      <c r="C18" s="16">
        <v>5000</v>
      </c>
      <c r="D18" s="2"/>
      <c r="E18" s="10"/>
    </row>
    <row r="19" spans="1:5" ht="12.75">
      <c r="A19" s="9" t="s">
        <v>14</v>
      </c>
      <c r="B19" s="2"/>
      <c r="C19" s="16">
        <v>5000</v>
      </c>
      <c r="D19" s="2"/>
      <c r="E19" s="10"/>
    </row>
    <row r="20" spans="1:5" ht="12.75">
      <c r="A20" s="9" t="s">
        <v>15</v>
      </c>
      <c r="B20" s="2"/>
      <c r="C20" s="16">
        <v>4000</v>
      </c>
      <c r="D20" s="2"/>
      <c r="E20" s="10"/>
    </row>
    <row r="21" spans="1:5" ht="12.75">
      <c r="A21" s="9" t="s">
        <v>18</v>
      </c>
      <c r="B21" s="2"/>
      <c r="C21" s="16">
        <v>6000</v>
      </c>
      <c r="D21" s="2"/>
      <c r="E21" s="10"/>
    </row>
    <row r="22" spans="1:5" ht="12.75">
      <c r="A22" s="9" t="s">
        <v>10</v>
      </c>
      <c r="B22" s="2"/>
      <c r="C22" s="16">
        <v>15000</v>
      </c>
      <c r="D22" s="2"/>
      <c r="E22" s="10"/>
    </row>
    <row r="23" spans="1:5" ht="12.75">
      <c r="A23" s="9" t="s">
        <v>22</v>
      </c>
      <c r="B23" s="2"/>
      <c r="C23" s="16"/>
      <c r="D23" s="2"/>
      <c r="E23" s="10"/>
    </row>
    <row r="24" spans="1:5" ht="12.75">
      <c r="A24" s="9" t="s">
        <v>23</v>
      </c>
      <c r="B24" s="2"/>
      <c r="C24" s="16"/>
      <c r="D24" s="2"/>
      <c r="E24" s="10"/>
    </row>
    <row r="25" spans="1:5" ht="12.75">
      <c r="A25" s="9" t="s">
        <v>11</v>
      </c>
      <c r="B25" s="2"/>
      <c r="C25" s="16">
        <v>5000</v>
      </c>
      <c r="D25" s="2"/>
      <c r="E25" s="10"/>
    </row>
    <row r="26" spans="1:5" ht="12.75">
      <c r="A26" s="9" t="s">
        <v>19</v>
      </c>
      <c r="B26" s="2"/>
      <c r="C26" s="16"/>
      <c r="D26" s="2"/>
      <c r="E26" s="10"/>
    </row>
    <row r="27" spans="1:5" ht="12.75">
      <c r="A27" s="9"/>
      <c r="B27" s="2"/>
      <c r="C27" s="3"/>
      <c r="D27" s="2"/>
      <c r="E27" s="10"/>
    </row>
    <row r="28" spans="1:5" ht="12.75">
      <c r="A28" s="17" t="s">
        <v>32</v>
      </c>
      <c r="B28" s="18"/>
      <c r="C28" s="19">
        <f>SUM(C17:C27)</f>
        <v>45687</v>
      </c>
      <c r="D28" s="2"/>
      <c r="E28" s="10"/>
    </row>
    <row r="29" spans="1:5" ht="12.75">
      <c r="A29" s="17"/>
      <c r="B29" s="2"/>
      <c r="C29" s="3"/>
      <c r="D29" s="3"/>
      <c r="E29" s="26"/>
    </row>
    <row r="30" spans="1:5" ht="5.25" customHeight="1">
      <c r="A30" s="11"/>
      <c r="B30" s="12"/>
      <c r="C30" s="13"/>
      <c r="D30" s="13"/>
      <c r="E30" s="25"/>
    </row>
    <row r="31" spans="1:5" ht="12.75">
      <c r="A31" s="9"/>
      <c r="B31" s="2"/>
      <c r="C31" s="16"/>
      <c r="D31" s="16"/>
      <c r="E31" s="27"/>
    </row>
    <row r="32" spans="1:5" ht="12.75">
      <c r="A32" s="14" t="s">
        <v>41</v>
      </c>
      <c r="B32" s="2"/>
      <c r="C32" s="15"/>
      <c r="D32" s="15"/>
      <c r="E32" s="20"/>
    </row>
    <row r="33" spans="1:5" ht="12.75">
      <c r="A33" s="9" t="s">
        <v>4</v>
      </c>
      <c r="B33" s="2"/>
      <c r="C33" s="16">
        <v>12000</v>
      </c>
      <c r="D33" s="2"/>
      <c r="E33" s="10"/>
    </row>
    <row r="34" spans="1:5" ht="12.75">
      <c r="A34" s="9" t="s">
        <v>5</v>
      </c>
      <c r="B34" s="2"/>
      <c r="C34" s="16">
        <v>4000</v>
      </c>
      <c r="D34" s="2"/>
      <c r="E34" s="10"/>
    </row>
    <row r="35" spans="1:5" ht="12.75">
      <c r="A35" s="9" t="s">
        <v>6</v>
      </c>
      <c r="B35" s="2"/>
      <c r="C35" s="16">
        <v>860</v>
      </c>
      <c r="D35" s="2"/>
      <c r="E35" s="10"/>
    </row>
    <row r="36" spans="1:5" ht="12.75">
      <c r="A36" s="42" t="s">
        <v>7</v>
      </c>
      <c r="B36" s="2"/>
      <c r="C36" s="16">
        <v>1250</v>
      </c>
      <c r="D36" s="2"/>
      <c r="E36" s="10"/>
    </row>
    <row r="37" spans="1:5" ht="12.75">
      <c r="A37" s="9" t="s">
        <v>8</v>
      </c>
      <c r="B37" s="2"/>
      <c r="C37" s="16">
        <v>125</v>
      </c>
      <c r="D37" s="2"/>
      <c r="E37" s="10"/>
    </row>
    <row r="38" spans="1:5" ht="12.75">
      <c r="A38" s="9" t="s">
        <v>12</v>
      </c>
      <c r="B38" s="2"/>
      <c r="C38" s="16">
        <v>369</v>
      </c>
      <c r="D38" s="2"/>
      <c r="E38" s="10"/>
    </row>
    <row r="39" spans="1:5" ht="12.75">
      <c r="A39" s="9" t="s">
        <v>18</v>
      </c>
      <c r="B39" s="2"/>
      <c r="C39" s="16">
        <v>6000</v>
      </c>
      <c r="D39" s="2"/>
      <c r="E39" s="10"/>
    </row>
    <row r="40" spans="1:5" ht="12.75">
      <c r="A40" s="9" t="s">
        <v>46</v>
      </c>
      <c r="B40" s="2"/>
      <c r="C40" s="16"/>
      <c r="D40" s="2"/>
      <c r="E40" s="10"/>
    </row>
    <row r="41" spans="1:5" ht="12.75">
      <c r="A41" s="9" t="s">
        <v>0</v>
      </c>
      <c r="B41" s="2"/>
      <c r="C41" s="16">
        <v>1589</v>
      </c>
      <c r="D41" s="2"/>
      <c r="E41" s="10"/>
    </row>
    <row r="42" spans="1:5" ht="12.75">
      <c r="A42" s="42" t="s">
        <v>40</v>
      </c>
      <c r="B42" s="2"/>
      <c r="C42" s="16"/>
      <c r="D42" s="2"/>
      <c r="E42" s="10"/>
    </row>
    <row r="43" spans="1:5" ht="12.75">
      <c r="A43" s="9" t="s">
        <v>25</v>
      </c>
      <c r="B43" s="2"/>
      <c r="C43" s="16">
        <v>12835</v>
      </c>
      <c r="D43" s="2"/>
      <c r="E43" s="10"/>
    </row>
    <row r="44" spans="1:5" ht="12.75">
      <c r="A44" s="9" t="s">
        <v>26</v>
      </c>
      <c r="B44" s="2"/>
      <c r="C44" s="16">
        <v>28</v>
      </c>
      <c r="D44" s="2"/>
      <c r="E44" s="10"/>
    </row>
    <row r="45" spans="1:5" ht="12.75">
      <c r="A45" s="9" t="s">
        <v>27</v>
      </c>
      <c r="B45" s="2"/>
      <c r="C45" s="16">
        <v>128</v>
      </c>
      <c r="D45" s="2"/>
      <c r="E45" s="10"/>
    </row>
    <row r="46" spans="1:5" ht="12.75">
      <c r="A46" s="9" t="s">
        <v>1</v>
      </c>
      <c r="B46" s="2"/>
      <c r="C46" s="16">
        <v>1500</v>
      </c>
      <c r="D46" s="2"/>
      <c r="E46" s="10"/>
    </row>
    <row r="47" spans="1:5" ht="12.75">
      <c r="A47" s="9" t="s">
        <v>2</v>
      </c>
      <c r="B47" s="2"/>
      <c r="C47" s="16">
        <v>2035</v>
      </c>
      <c r="D47" s="2"/>
      <c r="E47" s="10"/>
    </row>
    <row r="48" spans="1:5" ht="12.75">
      <c r="A48" s="9" t="s">
        <v>3</v>
      </c>
      <c r="B48" s="2"/>
      <c r="C48" s="16">
        <v>300</v>
      </c>
      <c r="D48" s="2"/>
      <c r="E48" s="10"/>
    </row>
    <row r="49" spans="1:5" ht="12.75">
      <c r="A49" s="9" t="s">
        <v>21</v>
      </c>
      <c r="B49" s="2"/>
      <c r="C49" s="16"/>
      <c r="D49" s="2"/>
      <c r="E49" s="10"/>
    </row>
    <row r="50" spans="1:5" ht="12.75">
      <c r="A50" s="9"/>
      <c r="B50" s="2"/>
      <c r="C50" s="16"/>
      <c r="D50" s="2"/>
      <c r="E50" s="10"/>
    </row>
    <row r="51" spans="1:5" ht="12.75">
      <c r="A51" s="9" t="s">
        <v>20</v>
      </c>
      <c r="B51" s="2"/>
      <c r="C51" s="16"/>
      <c r="D51" s="2"/>
      <c r="E51" s="10"/>
    </row>
    <row r="52" spans="1:5" ht="12.75">
      <c r="A52" s="17" t="s">
        <v>33</v>
      </c>
      <c r="B52" s="18"/>
      <c r="C52" s="19">
        <f>SUM(C33:C51)</f>
        <v>43019</v>
      </c>
      <c r="D52" s="2"/>
      <c r="E52" s="10"/>
    </row>
    <row r="53" spans="1:5" ht="12.75">
      <c r="A53" s="9"/>
      <c r="B53" s="2"/>
      <c r="C53" s="3"/>
      <c r="D53" s="3"/>
      <c r="E53" s="26"/>
    </row>
    <row r="54" spans="1:5" ht="5.25" customHeight="1">
      <c r="A54" s="11"/>
      <c r="B54" s="12"/>
      <c r="C54" s="13"/>
      <c r="D54" s="13"/>
      <c r="E54" s="25"/>
    </row>
    <row r="55" spans="1:5" ht="12.75">
      <c r="A55" s="9"/>
      <c r="B55" s="2"/>
      <c r="C55" s="3"/>
      <c r="D55" s="3"/>
      <c r="E55" s="26"/>
    </row>
    <row r="56" spans="1:5" ht="12.75">
      <c r="A56" s="17" t="s">
        <v>29</v>
      </c>
      <c r="B56" s="2"/>
      <c r="C56" s="3">
        <f>C28</f>
        <v>45687</v>
      </c>
      <c r="D56" s="3"/>
      <c r="E56" s="26"/>
    </row>
    <row r="57" spans="1:5" ht="12.75">
      <c r="A57" s="17" t="s">
        <v>30</v>
      </c>
      <c r="B57" s="2"/>
      <c r="C57" s="3">
        <f>C52</f>
        <v>43019</v>
      </c>
      <c r="D57" s="3"/>
      <c r="E57" s="26"/>
    </row>
    <row r="58" spans="1:5" ht="13.5" thickBot="1">
      <c r="A58" s="21" t="s">
        <v>28</v>
      </c>
      <c r="B58" s="22"/>
      <c r="C58" s="23">
        <f>SUM(C56-C57)</f>
        <v>2668</v>
      </c>
      <c r="D58" s="23"/>
      <c r="E58" s="24"/>
    </row>
    <row r="59" spans="3:5" ht="12.75">
      <c r="C59" s="1"/>
      <c r="D59" s="1"/>
      <c r="E59" s="1"/>
    </row>
    <row r="60" spans="3:5" ht="13.5" thickBot="1">
      <c r="C60" s="8"/>
      <c r="D60" s="8"/>
      <c r="E60" s="8"/>
    </row>
    <row r="61" spans="1:4" ht="12.75">
      <c r="A61" s="31" t="s">
        <v>37</v>
      </c>
      <c r="B61" s="32"/>
      <c r="C61" s="33" t="s">
        <v>38</v>
      </c>
      <c r="D61" s="34">
        <f>C6</f>
        <v>25</v>
      </c>
    </row>
    <row r="62" spans="1:4" ht="12.75">
      <c r="A62" s="35"/>
      <c r="B62" s="30"/>
      <c r="C62" s="29" t="s">
        <v>31</v>
      </c>
      <c r="D62" s="36">
        <f>C28</f>
        <v>45687</v>
      </c>
    </row>
    <row r="63" spans="1:4" ht="12.75">
      <c r="A63" s="37"/>
      <c r="B63" s="28"/>
      <c r="C63" s="29" t="s">
        <v>39</v>
      </c>
      <c r="D63" s="36">
        <f>C52</f>
        <v>43019</v>
      </c>
    </row>
    <row r="64" spans="1:4" ht="13.5" thickBot="1">
      <c r="A64" s="38"/>
      <c r="B64" s="39"/>
      <c r="C64" s="40" t="s">
        <v>45</v>
      </c>
      <c r="D64" s="41">
        <f>D61+D62-D63</f>
        <v>2693</v>
      </c>
    </row>
    <row r="67" ht="12.75">
      <c r="A67" s="5"/>
    </row>
    <row r="68" ht="12.75">
      <c r="A68" s="7"/>
    </row>
  </sheetData>
  <sheetProtection/>
  <mergeCells count="1">
    <mergeCell ref="A1:E1"/>
  </mergeCells>
  <printOptions/>
  <pageMargins left="0.787401575" right="0.787401575" top="0.984251969" bottom="0.984251969" header="0.4921259845" footer="0.4921259845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Tirol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U0055891</dc:creator>
  <cp:keywords/>
  <dc:description/>
  <cp:lastModifiedBy>ZORN Romina</cp:lastModifiedBy>
  <cp:lastPrinted>2012-01-25T14:12:02Z</cp:lastPrinted>
  <dcterms:created xsi:type="dcterms:W3CDTF">2007-06-18T15:53:00Z</dcterms:created>
  <dcterms:modified xsi:type="dcterms:W3CDTF">2023-06-21T07:32:10Z</dcterms:modified>
  <cp:category/>
  <cp:version/>
  <cp:contentType/>
  <cp:contentStatus/>
</cp:coreProperties>
</file>