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75" windowWidth="24795" windowHeight="14565" activeTab="0"/>
  </bookViews>
  <sheets>
    <sheet name="Unbare Sachleistungen" sheetId="1" r:id="rId1"/>
    <sheet name="TABLE Units" sheetId="2" r:id="rId2"/>
  </sheets>
  <externalReferences>
    <externalReference r:id="rId5"/>
  </externalReferences>
  <definedNames>
    <definedName name="Form_Button_AddMultipleReceipts" localSheetId="0" hidden="1">'Unbare Sachleistungen'!$F$36</definedName>
    <definedName name="Form_Button_AddReceipt" localSheetId="0" hidden="1">'Unbare Sachleistungen'!$E$36</definedName>
    <definedName name="Form_Button_AddWorker" localSheetId="0" hidden="1">'Unbare Sachleistungen'!$E$21</definedName>
    <definedName name="Form_Button_DelReceipt" localSheetId="0" hidden="1">'Unbare Sachleistungen'!$E$36</definedName>
    <definedName name="Form_Button_DelWorker" localSheetId="0" hidden="1">'Unbare Sachleistungen'!$F$21</definedName>
    <definedName name="Form_Button_DuplicateSheet" localSheetId="0" hidden="1">'Unbare Sachleistungen'!$H$7</definedName>
    <definedName name="Form_Button_EraseAll" localSheetId="0" hidden="1">'Unbare Sachleistungen'!$H$3</definedName>
    <definedName name="Form_Button_ExportToLEW" localSheetId="0" hidden="1">'Unbare Sachleistungen'!$H$16</definedName>
    <definedName name="Form_Button_LockAll" localSheetId="0" hidden="1">'Unbare Sachleistungen'!$I$7</definedName>
    <definedName name="Form_Button_RemoveMacros" localSheetId="0" hidden="1">'Unbare Sachleistungen'!$H$12</definedName>
    <definedName name="Form_Button_SelectModeUser" localSheetId="0" hidden="1">'Unbare Sachleistungen'!$C$18</definedName>
    <definedName name="Form_Button_SelectModeVOKFull" localSheetId="0" hidden="1">'Unbare Sachleistungen'!$F$18</definedName>
    <definedName name="Form_Button_SelectModeVOKPrint" localSheetId="0" hidden="1">'Unbare Sachleistungen'!$G$18</definedName>
    <definedName name="Form_Button_SelectModeVWKFull" localSheetId="0" hidden="1">'Unbare Sachleistungen'!$E$18</definedName>
    <definedName name="Form_Button_SelectModeVWKPrint" localSheetId="0" hidden="1">'Unbare Sachleistungen'!$E$18</definedName>
    <definedName name="Form_Button_UnlockAll" localSheetId="0" hidden="1">'Unbare Sachleistungen'!$I$3</definedName>
    <definedName name="Form_RadioButton_TaxDeductDisable" localSheetId="0" hidden="1">'Unbare Sachleistungen'!$G$11</definedName>
    <definedName name="Form_RadioButton_TaxDeductEnable" localSheetId="0" hidden="1">'Unbare Sachleistungen'!$G$11</definedName>
    <definedName name="gblUnits_ItemUnits">'TABLE Units'!$D$3:$D$20</definedName>
    <definedName name="gblUnits_UnitCodeLookup">'TABLE Units'!$A$3:$B$20</definedName>
    <definedName name="InKind_AcceptedCostVOK" localSheetId="0">'Unbare Sachleistungen'!$AF$48</definedName>
    <definedName name="InKind_AcceptedCostVOK">#REF!</definedName>
    <definedName name="InKind_AcceptedCostVWK" localSheetId="0">'Unbare Sachleistungen'!$V$48</definedName>
    <definedName name="InKind_AcceptedCostVWK">#REF!</definedName>
    <definedName name="InKind_ApplicantIDCell" localSheetId="0">'Unbare Sachleistungen'!$F$3</definedName>
    <definedName name="InKind_ApplicantIDCell">#REF!</definedName>
    <definedName name="InKind_ApplicantNameCell" localSheetId="0">'Unbare Sachleistungen'!$F$5</definedName>
    <definedName name="InKind_ApplicantNameCell">#REF!</definedName>
    <definedName name="InKind_ApplicationIDCell" localSheetId="0">'Unbare Sachleistungen'!$F$7</definedName>
    <definedName name="InKind_ApplicationIDCell">#REF!</definedName>
    <definedName name="InKind_ApplicationSubject" localSheetId="0">'Unbare Sachleistungen'!$F$9</definedName>
    <definedName name="InKind_ApplicationSubject">#REF!</definedName>
    <definedName name="InKind_ApplicationSubjectShadow" localSheetId="0">'Unbare Sachleistungen'!$F$10</definedName>
    <definedName name="InKind_ApplicationSubjectShadow">#REF!</definedName>
    <definedName name="InKind_AppliedCost" localSheetId="0">'Unbare Sachleistungen'!$M$48</definedName>
    <definedName name="InKind_AppliedCost">#REF!</definedName>
    <definedName name="InKind_DefaultActiveCell" localSheetId="0">'Unbare Sachleistungen'!$F$9</definedName>
    <definedName name="InKind_DefaultActiveCell">#REF!</definedName>
    <definedName name="InKind_FormVersion" localSheetId="0">'Unbare Sachleistungen'!$M$2</definedName>
    <definedName name="InKind_FormVersion">#REF!</definedName>
    <definedName name="InKind_PrintFilterColumn" localSheetId="0">'Unbare Sachleistungen'!$A:$A</definedName>
    <definedName name="InKind_PrintFilterColumn">#REF!</definedName>
    <definedName name="InKind_PrintFilterRow" localSheetId="0">'Unbare Sachleistungen'!$35:$35</definedName>
    <definedName name="InKind_PrintFilterRow">#REF!</definedName>
    <definedName name="InKind_ReceiptPasteGuardRow" localSheetId="0">'Unbare Sachleistungen'!$45:$45</definedName>
    <definedName name="InKind_ReceiptPasteGuardRow">#REF!</definedName>
    <definedName name="InKind_ReceiptRangeHeadRow" localSheetId="0">'Unbare Sachleistungen'!$38:$38</definedName>
    <definedName name="InKind_ReceiptRangeHeadRow">#REF!</definedName>
    <definedName name="InKind_ReceiptRangeTailRow" localSheetId="0">'Unbare Sachleistungen'!$47:$47</definedName>
    <definedName name="InKind_ReceiptRangeTailRow">#REF!</definedName>
    <definedName name="InKind_ReceiptTemplateRow" localSheetId="0">'Unbare Sachleistungen'!$46:$46</definedName>
    <definedName name="InKind_ReceiptTemplateRow">#REF!</definedName>
    <definedName name="InKind_ReducedCostVOK" localSheetId="0">'Unbare Sachleistungen'!$AB$48</definedName>
    <definedName name="InKind_ReducedCostVOK">#REF!</definedName>
    <definedName name="InKind_ReducedCostVWK" localSheetId="0">'Unbare Sachleistungen'!$R$48</definedName>
    <definedName name="InKind_ReducedCostVWK">#REF!</definedName>
    <definedName name="InKind_SanctionsVOK" localSheetId="0">'Unbare Sachleistungen'!$AJ$48</definedName>
    <definedName name="InKind_SanctionsVOK">#REF!</definedName>
    <definedName name="InKind_SanctionsVWK">'[1]TEMPLATE Unbare Sachleistungen'!#REF!</definedName>
    <definedName name="InKind_SelectModeButtonRows" localSheetId="0">'Unbare Sachleistungen'!$18:$20</definedName>
    <definedName name="InKind_SelectModeButtonRows">#REF!</definedName>
    <definedName name="InKind_SignatureRange" localSheetId="0">'Unbare Sachleistungen'!$49:$55</definedName>
    <definedName name="InKind_SignatureRange">#REF!</definedName>
    <definedName name="InKind_SupportPeriodEndCell" localSheetId="0">'Unbare Sachleistungen'!$G$16</definedName>
    <definedName name="InKind_SupportPeriodEndCell">#REF!</definedName>
    <definedName name="InKind_SupportPeriodStartCell" localSheetId="0">'Unbare Sachleistungen'!$F$16</definedName>
    <definedName name="InKind_SupportPeriodStartCell">#REF!</definedName>
    <definedName name="InKind_TaxDeductCell" localSheetId="0">'Unbare Sachleistungen'!$F$12</definedName>
    <definedName name="InKind_TaxDeductCell">#REF!</definedName>
    <definedName name="InKind_TotalCost" localSheetId="0">'Unbare Sachleistungen'!$K$48</definedName>
    <definedName name="InKind_TotalCost">#REF!</definedName>
    <definedName name="InKind_WorkerHeadRow" localSheetId="0">'Unbare Sachleistungen'!$23:$23</definedName>
    <definedName name="InKind_WorkerHeadRow">#REF!</definedName>
    <definedName name="InKind_WorkerInfoRange" localSheetId="0">'Unbare Sachleistungen'!$C$23:$F$27</definedName>
    <definedName name="InKind_WorkerInfoRange">#REF!</definedName>
    <definedName name="InKind_WorkerNameRange" localSheetId="0">'Unbare Sachleistungen'!$C$23:$C$27</definedName>
    <definedName name="InKind_WorkerNameRange">#REF!</definedName>
    <definedName name="InKind_WorkerPasteGuardRow" localSheetId="0">'Unbare Sachleistungen'!$28:$28</definedName>
    <definedName name="InKind_WorkerPasteGuardRow">#REF!</definedName>
    <definedName name="InKind_WorkerTailRow" localSheetId="0">'Unbare Sachleistungen'!$30:$30</definedName>
    <definedName name="InKind_WorkerTailRow">#REF!</definedName>
    <definedName name="InKind_WorkerTemplateRow" localSheetId="0">'Unbare Sachleistungen'!$29:$29</definedName>
    <definedName name="InKind_WorkerTemplateRow">#REF!</definedName>
    <definedName name="PaymAppl_ApplicantID" localSheetId="1">#REF!</definedName>
    <definedName name="PaymAppl_ApplicantName" localSheetId="1">#REF!</definedName>
    <definedName name="PaymAppl_ApplicationID" localSheetId="1">#REF!</definedName>
    <definedName name="PaymAppl_PartialPaymTitle" localSheetId="1">#REF!</definedName>
    <definedName name="PaymAppl_SupportPeriodEnd" localSheetId="1">#REF!</definedName>
    <definedName name="PaymAppl_SupportPeriodStart" localSheetId="1">#REF!</definedName>
    <definedName name="PaymAppl_TaxDeduct" localSheetId="1">#REF!</definedName>
    <definedName name="Stm_ApplicantID" localSheetId="1">#REF!</definedName>
    <definedName name="Stm_ApplicantName" localSheetId="1">#REF!</definedName>
    <definedName name="Stm_ApplicationID" localSheetId="1">#REF!</definedName>
    <definedName name="Stm_SupportPeriodEnd" localSheetId="1">#REF!</definedName>
    <definedName name="Stm_SupportPeriodStart" localSheetId="1">#REF!</definedName>
    <definedName name="Stm_TaxDeduct" localSheetId="1">#REF!</definedName>
  </definedNames>
  <calcPr fullCalcOnLoad="1"/>
</workbook>
</file>

<file path=xl/sharedStrings.xml><?xml version="1.0" encoding="utf-8"?>
<sst xmlns="http://schemas.openxmlformats.org/spreadsheetml/2006/main" count="240" uniqueCount="122">
  <si>
    <t>Einheiten - Alphabetisch sortiert</t>
  </si>
  <si>
    <t>Einheiten - Sortiert für Pop-Up</t>
  </si>
  <si>
    <t>BEZEICHNUNG</t>
  </si>
  <si>
    <t>CODE</t>
  </si>
  <si>
    <t>Anzahl</t>
  </si>
  <si>
    <t>ANZ</t>
  </si>
  <si>
    <t>Anzahl/Stunde</t>
  </si>
  <si>
    <t>ANS</t>
  </si>
  <si>
    <t>ha - Hektar</t>
  </si>
  <si>
    <t>Ar</t>
  </si>
  <si>
    <t>A</t>
  </si>
  <si>
    <t>Erntefestmeter</t>
  </si>
  <si>
    <t>EFM</t>
  </si>
  <si>
    <t>Stück</t>
  </si>
  <si>
    <t>Festmeter</t>
  </si>
  <si>
    <t>FM</t>
  </si>
  <si>
    <t>Laufmeter</t>
  </si>
  <si>
    <t>HA</t>
  </si>
  <si>
    <t>Hektoliter/Stunde</t>
  </si>
  <si>
    <t>HLS</t>
  </si>
  <si>
    <t>Kilometer</t>
  </si>
  <si>
    <t>keine</t>
  </si>
  <si>
    <t>KEI</t>
  </si>
  <si>
    <t>Kilogramm</t>
  </si>
  <si>
    <t>KG</t>
  </si>
  <si>
    <t>Stunden</t>
  </si>
  <si>
    <t>KM</t>
  </si>
  <si>
    <t>LFM</t>
  </si>
  <si>
    <t>Liter</t>
  </si>
  <si>
    <t>LIT</t>
  </si>
  <si>
    <t>M2</t>
  </si>
  <si>
    <t>M3</t>
  </si>
  <si>
    <t>STK</t>
  </si>
  <si>
    <t>Tonne/Stunde</t>
  </si>
  <si>
    <t>STD</t>
  </si>
  <si>
    <t>Tonne</t>
  </si>
  <si>
    <t>T</t>
  </si>
  <si>
    <t>TOS</t>
  </si>
  <si>
    <t>Arbeitsleistung</t>
  </si>
  <si>
    <t>ARBLEIST</t>
  </si>
  <si>
    <t>Maschinenleistung</t>
  </si>
  <si>
    <t>MALEIST</t>
  </si>
  <si>
    <t>Material</t>
  </si>
  <si>
    <t>BEREITMA</t>
  </si>
  <si>
    <t>Bereitstellung von Materialleistungen</t>
  </si>
  <si>
    <r>
      <t>m</t>
    </r>
    <r>
      <rPr>
        <sz val="10"/>
        <rFont val="Arial"/>
        <family val="2"/>
      </rPr>
      <t>²</t>
    </r>
    <r>
      <rPr>
        <sz val="10"/>
        <rFont val="Arial"/>
        <family val="0"/>
      </rPr>
      <t xml:space="preserve"> - Quadratmeter</t>
    </r>
  </si>
  <si>
    <r>
      <t>m</t>
    </r>
    <r>
      <rPr>
        <sz val="10"/>
        <rFont val="Arial"/>
        <family val="2"/>
      </rPr>
      <t>³</t>
    </r>
    <r>
      <rPr>
        <sz val="10"/>
        <rFont val="Arial"/>
        <family val="0"/>
      </rPr>
      <t xml:space="preserve"> - </t>
    </r>
    <r>
      <rPr>
        <sz val="10"/>
        <rFont val="Arial"/>
        <family val="0"/>
      </rPr>
      <t>Kubikmeter</t>
    </r>
  </si>
  <si>
    <t>UBVbv</t>
  </si>
  <si>
    <t>Zahlungsantrag - Belegaufstellung unbare Eigenleistungen (=unbare Sachleistungen)</t>
  </si>
  <si>
    <t>RL/AMA v469.22 / Mai 2021</t>
  </si>
  <si>
    <t xml:space="preserve">Betriebs-/Klientennummer: </t>
  </si>
  <si>
    <t xml:space="preserve">Förderungswerber: </t>
  </si>
  <si>
    <t xml:space="preserve">Antragsnummer: </t>
  </si>
  <si>
    <t xml:space="preserve">Fördergegenstand: </t>
  </si>
  <si>
    <t xml:space="preserve">Vorsteuerabzugsberechtigung: </t>
  </si>
  <si>
    <t xml:space="preserve">Genehmigter Zeitraum für  </t>
  </si>
  <si>
    <t>Beginn</t>
  </si>
  <si>
    <t>Ende</t>
  </si>
  <si>
    <t xml:space="preserve">Kostenanerkennung: </t>
  </si>
  <si>
    <t>Buttons zur internen Verwendung der Bewilligenden Stelle</t>
  </si>
  <si>
    <t>Leistungserbringer</t>
  </si>
  <si>
    <t>Head</t>
  </si>
  <si>
    <t>Name des Leistungserbringers</t>
  </si>
  <si>
    <t>Verhältnis zum Förderungswerber*</t>
  </si>
  <si>
    <t>Unterschrift**</t>
  </si>
  <si>
    <t>Worker</t>
  </si>
  <si>
    <t>-</t>
  </si>
  <si>
    <t>Tail</t>
  </si>
  <si>
    <t>-- Do not Erase --</t>
  </si>
  <si>
    <t>*Zum Beispiel: Verwandtschaftsverhältnis (Eltern, Geschwister, etc.), Teil des Förderungswerbers (z.B. Vereinsmitglied, Genossenschaftsmitglied, Mitglied der Personengemeinschaft etc.)</t>
  </si>
  <si>
    <t>**Ich (Leistungserbringer) bestätige hiermit, die unten aufgelistete Tätigkeiten für den Förderungswerber durchgeführt zu haben:</t>
  </si>
  <si>
    <t>UBV</t>
  </si>
  <si>
    <t>BV</t>
  </si>
  <si>
    <t>BVbv</t>
  </si>
  <si>
    <t>V</t>
  </si>
  <si>
    <t>Vv</t>
  </si>
  <si>
    <t>Belege</t>
  </si>
  <si>
    <t>von der Bewilligenden Stelle im Rahmen der VWK auszufüllen</t>
  </si>
  <si>
    <t>von VOK auszufüllen</t>
  </si>
  <si>
    <t>von der Bewilligenden Stelle auszufüllen (im Rahmen einer VOK)</t>
  </si>
  <si>
    <t>von der Bewilligenden Stelle auszufüllen</t>
  </si>
  <si>
    <t>lfd. Nr.</t>
  </si>
  <si>
    <t>Datum</t>
  </si>
  <si>
    <t>Art der Leistung /
Tätigkeit bzw.
eingebrachte Sachleistung</t>
  </si>
  <si>
    <t>Zuordnung zu Teilprojekt
(falls erforderlich)</t>
  </si>
  <si>
    <t>Einheit
(z.B. Stunde, Stück, kg,...)</t>
  </si>
  <si>
    <t>Menge</t>
  </si>
  <si>
    <t>beantragter Stunden- / Kostensatz</t>
  </si>
  <si>
    <t>berechnete Kosten der Eigenleistung</t>
  </si>
  <si>
    <t>Abzüge in %</t>
  </si>
  <si>
    <t>eingereichte Kosten</t>
  </si>
  <si>
    <t>Codierung
(optional)</t>
  </si>
  <si>
    <t>nicht anrechenbare zu vermindernde Menge durch VWK</t>
  </si>
  <si>
    <t>nicht anrechenbarer zu vermindernder Einheitssatz durch VWK</t>
  </si>
  <si>
    <t>nicht anrechenbare zu vermindernde Abzüge in % durch VWK</t>
  </si>
  <si>
    <t xml:space="preserve">verminderte
Kosten nach VWK </t>
  </si>
  <si>
    <t>nicht anrechenbare zu sanktionierende Menge durch VWK</t>
  </si>
  <si>
    <t>nicht anrechenbarer zu sanktionierender Einheitskostensatz durch VWK</t>
  </si>
  <si>
    <t>nicht anrechenbare zu sanktionierende Abzüge in % durch VWK</t>
  </si>
  <si>
    <t>anrechenbare
Kosten 
nach VWK</t>
  </si>
  <si>
    <t>Anmerkung zur VWK</t>
  </si>
  <si>
    <t>Feststellungen der VOK</t>
  </si>
  <si>
    <t>nicht anrechenbare zu vermindernde Menge durch VOK</t>
  </si>
  <si>
    <t>nicht anrechenbarer zu vermindernder Einheitssatz durch VOK</t>
  </si>
  <si>
    <t>nicht anrechenbare zu vermindernde Abzüge in % durch VOK</t>
  </si>
  <si>
    <t xml:space="preserve">verminderte
Kosten nach VOK </t>
  </si>
  <si>
    <t>nicht anrechenbare zu sanktionierende Menge durch VOK</t>
  </si>
  <si>
    <t>nicht anrechenbarer zu sanktionierender Einheitskostensatz durch VOK</t>
  </si>
  <si>
    <t>nicht anrechenbare zu sanktionierende Abzüge in % durch VOK</t>
  </si>
  <si>
    <t>anrechenbare
Kosten 
nach VOK</t>
  </si>
  <si>
    <t>Anmerkung zur VOK</t>
  </si>
  <si>
    <t>ermittelte Kosten gemäß Art. 35</t>
  </si>
  <si>
    <t>Sanktion in % gemäß Art. 35</t>
  </si>
  <si>
    <t>sanktionsrelevante Kosten 
gemäß Art. 35</t>
  </si>
  <si>
    <t>Anmerkung zur Sanktion gemäß Art. 35 (VO 640/2014)</t>
  </si>
  <si>
    <t>Receipt</t>
  </si>
  <si>
    <t>-- Do Not Erase --</t>
  </si>
  <si>
    <t xml:space="preserve">Gesamtsumme: </t>
  </si>
  <si>
    <t>U</t>
  </si>
  <si>
    <t xml:space="preserve">Ich bestätige hiermit als Förderungswerber die Richtigkeit der Angaben </t>
  </si>
  <si>
    <t>Ort, Datum</t>
  </si>
  <si>
    <t>Unterschrift oder firmenmäßige Zeichnung</t>
  </si>
</sst>
</file>

<file path=xl/styles.xml><?xml version="1.0" encoding="utf-8"?>
<styleSheet xmlns="http://schemas.openxmlformats.org/spreadsheetml/2006/main">
  <numFmts count="6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;@"/>
    <numFmt numFmtId="165" formatCode="dd/m/yyyy;@"/>
    <numFmt numFmtId="166" formatCode="#,##0.00000"/>
    <numFmt numFmtId="167" formatCode="#,##0.0"/>
    <numFmt numFmtId="168" formatCode="0.0"/>
    <numFmt numFmtId="169" formatCode="[$-C07]dddd\,\ dd\.\ mmmm\ yyyy"/>
    <numFmt numFmtId="170" formatCode="#,##0.000000"/>
    <numFmt numFmtId="171" formatCode="#,##0.0000000"/>
    <numFmt numFmtId="172" formatCode="#,##0.00000000"/>
    <numFmt numFmtId="173" formatCode="#,##0.000000000"/>
    <numFmt numFmtId="174" formatCode="0.0000"/>
    <numFmt numFmtId="175" formatCode="0.00000"/>
    <numFmt numFmtId="176" formatCode="#,##0.000"/>
    <numFmt numFmtId="177" formatCode="dd/mm/;@"/>
    <numFmt numFmtId="178" formatCode="mmm/yyyy"/>
    <numFmt numFmtId="179" formatCode="[$-C07]dddd\,\ d\.\ mmmm\ yyyy"/>
    <numFmt numFmtId="180" formatCode="hh:mm;@"/>
    <numFmt numFmtId="181" formatCode="[h]:mm;@"/>
    <numFmt numFmtId="182" formatCode="[h]:mm"/>
    <numFmt numFmtId="183" formatCode="0.0%"/>
    <numFmt numFmtId="184" formatCode="#,##0.00_ ;\-#,##0.00\ "/>
    <numFmt numFmtId="185" formatCode="_-* #,##0.000_-;\-* #,##0.000_-;_-* &quot;-&quot;??_-;_-@_-"/>
    <numFmt numFmtId="186" formatCode="_-* #,##0.0000_-;\-* #,##0.0000_-;_-* &quot;-&quot;??_-;_-@_-"/>
    <numFmt numFmtId="187" formatCode="_-* #,##0.00000_-;\-* #,##0.00000_-;_-* &quot;-&quot;??_-;_-@_-"/>
    <numFmt numFmtId="188" formatCode="_-* #,##0.000000_-;\-* #,##0.000000_-;_-* &quot;-&quot;??_-;_-@_-"/>
    <numFmt numFmtId="189" formatCode="0.000%"/>
    <numFmt numFmtId="190" formatCode="0.000"/>
    <numFmt numFmtId="191" formatCode="0.0000%"/>
    <numFmt numFmtId="192" formatCode="#,##0.0000"/>
    <numFmt numFmtId="193" formatCode="0.000000"/>
    <numFmt numFmtId="194" formatCode="0.0000000"/>
    <numFmt numFmtId="195" formatCode="0.00000000"/>
    <numFmt numFmtId="196" formatCode="#,##0.0000000000"/>
    <numFmt numFmtId="197" formatCode="#,##0.00000000000"/>
    <numFmt numFmtId="198" formatCode="0.00_ ;\-0.00\ "/>
    <numFmt numFmtId="199" formatCode="#,##0\ &quot;€&quot;;\-#,##0\ &quot;€&quot;"/>
    <numFmt numFmtId="200" formatCode="#,##0\ &quot;€&quot;;[Red]\-#,##0\ &quot;€&quot;"/>
    <numFmt numFmtId="201" formatCode="#,##0.00\ &quot;€&quot;;\-#,##0.00\ &quot;€&quot;"/>
    <numFmt numFmtId="202" formatCode="#,##0.00\ &quot;€&quot;;[Red]\-#,##0.00\ &quot;€&quot;"/>
    <numFmt numFmtId="203" formatCode="_-* #,##0\ &quot;€&quot;_-;\-* #,##0\ &quot;€&quot;_-;_-* &quot;-&quot;\ &quot;€&quot;_-;_-@_-"/>
    <numFmt numFmtId="204" formatCode="_-* #,##0\ _€_-;\-* #,##0\ _€_-;_-* &quot;-&quot;\ _€_-;_-@_-"/>
    <numFmt numFmtId="205" formatCode="_-* #,##0.00\ &quot;€&quot;_-;\-* #,##0.00\ &quot;€&quot;_-;_-* &quot;-&quot;??\ &quot;€&quot;_-;_-@_-"/>
    <numFmt numFmtId="206" formatCode="_-* #,##0.00\ _€_-;\-* #,##0.00\ _€_-;_-* &quot;-&quot;??\ _€_-;_-@_-"/>
    <numFmt numFmtId="207" formatCode="_-* #,##0_-;\-* #,##0_-;_-* &quot;-&quot;??_-;_-@_-"/>
    <numFmt numFmtId="208" formatCode="&quot;Ja&quot;;&quot;Ja&quot;;&quot;Nein&quot;"/>
    <numFmt numFmtId="209" formatCode="&quot;Wahr&quot;;&quot;Wahr&quot;;&quot;Falsch&quot;"/>
    <numFmt numFmtId="210" formatCode="&quot;Ein&quot;;&quot;Ein&quot;;&quot;Aus&quot;"/>
    <numFmt numFmtId="211" formatCode="[$€-2]\ #,##0.00_);[Red]\([$€-2]\ #,##0.00\)"/>
    <numFmt numFmtId="212" formatCode="0_ ;\-0\ "/>
    <numFmt numFmtId="213" formatCode="\%"/>
    <numFmt numFmtId="214" formatCode="&quot;€&quot;###,###,##0.00"/>
    <numFmt numFmtId="215" formatCode="&quot;€&quot;\ #,##0"/>
    <numFmt numFmtId="216" formatCode="##,##0.00"/>
    <numFmt numFmtId="217" formatCode="###,###,##0.00"/>
    <numFmt numFmtId="218" formatCode="&quot;€&quot;\ #,##0.000;\-&quot;€&quot;\ #,##0.000"/>
    <numFmt numFmtId="219" formatCode="&quot;€&quot;\ #,##0.0000;\-&quot;€&quot;\ #,##0.0000"/>
    <numFmt numFmtId="220" formatCode="&quot;€&quot;\ #,##0.00"/>
    <numFmt numFmtId="221" formatCode="[hh]:mm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Times New Roman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sz val="6"/>
      <color indexed="9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5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3" fillId="18" borderId="1" applyNumberFormat="0" applyAlignment="0" applyProtection="0"/>
    <xf numFmtId="0" fontId="4" fillId="18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8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1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15" borderId="9" applyNumberFormat="0" applyAlignment="0" applyProtection="0"/>
  </cellStyleXfs>
  <cellXfs count="159">
    <xf numFmtId="0" fontId="0" fillId="0" borderId="0" xfId="0" applyAlignment="1">
      <alignment/>
    </xf>
    <xf numFmtId="0" fontId="22" fillId="0" borderId="0" xfId="65" applyFont="1" applyProtection="1">
      <alignment/>
      <protection/>
    </xf>
    <xf numFmtId="0" fontId="23" fillId="0" borderId="0" xfId="65" applyFont="1" applyProtection="1">
      <alignment/>
      <protection/>
    </xf>
    <xf numFmtId="0" fontId="24" fillId="13" borderId="0" xfId="65" applyFont="1" applyFill="1" applyAlignment="1" applyProtection="1">
      <alignment horizontal="center"/>
      <protection/>
    </xf>
    <xf numFmtId="0" fontId="1" fillId="0" borderId="0" xfId="65" applyProtection="1">
      <alignment/>
      <protection/>
    </xf>
    <xf numFmtId="0" fontId="25" fillId="0" borderId="0" xfId="64" applyFont="1" applyFill="1" applyAlignment="1">
      <alignment horizontal="right" vertical="top"/>
      <protection/>
    </xf>
    <xf numFmtId="0" fontId="0" fillId="20" borderId="10" xfId="63" applyFont="1" applyFill="1" applyBorder="1" applyAlignment="1" applyProtection="1">
      <alignment horizontal="right" vertical="center"/>
      <protection/>
    </xf>
    <xf numFmtId="0" fontId="0" fillId="20" borderId="11" xfId="63" applyFont="1" applyFill="1" applyBorder="1" applyAlignment="1" applyProtection="1">
      <alignment horizontal="right" vertical="center"/>
      <protection/>
    </xf>
    <xf numFmtId="49" fontId="0" fillId="0" borderId="10" xfId="63" applyNumberFormat="1" applyFont="1" applyFill="1" applyBorder="1" applyAlignment="1" applyProtection="1">
      <alignment horizontal="left" vertical="center"/>
      <protection locked="0"/>
    </xf>
    <xf numFmtId="49" fontId="0" fillId="0" borderId="12" xfId="63" applyNumberFormat="1" applyFont="1" applyFill="1" applyBorder="1" applyAlignment="1" applyProtection="1">
      <alignment horizontal="left" vertical="center"/>
      <protection locked="0"/>
    </xf>
    <xf numFmtId="0" fontId="0" fillId="0" borderId="0" xfId="63" applyFont="1" applyBorder="1" applyAlignment="1" applyProtection="1">
      <alignment horizontal="center"/>
      <protection/>
    </xf>
    <xf numFmtId="0" fontId="0" fillId="0" borderId="0" xfId="63" applyFont="1" applyProtection="1">
      <alignment/>
      <protection/>
    </xf>
    <xf numFmtId="0" fontId="0" fillId="20" borderId="13" xfId="63" applyFont="1" applyFill="1" applyBorder="1" applyAlignment="1" applyProtection="1">
      <alignment horizontal="center" vertical="center"/>
      <protection/>
    </xf>
    <xf numFmtId="49" fontId="0" fillId="0" borderId="13" xfId="63" applyNumberFormat="1" applyFont="1" applyFill="1" applyBorder="1" applyAlignment="1" applyProtection="1">
      <alignment horizontal="center" vertical="center"/>
      <protection locked="0"/>
    </xf>
    <xf numFmtId="0" fontId="0" fillId="9" borderId="10" xfId="63" applyFont="1" applyFill="1" applyBorder="1" applyAlignment="1" applyProtection="1">
      <alignment horizontal="left" vertical="center"/>
      <protection/>
    </xf>
    <xf numFmtId="0" fontId="0" fillId="9" borderId="12" xfId="63" applyFont="1" applyFill="1" applyBorder="1" applyAlignment="1" applyProtection="1">
      <alignment horizontal="left" vertical="center"/>
      <protection/>
    </xf>
    <xf numFmtId="0" fontId="0" fillId="20" borderId="0" xfId="63" applyFont="1" applyFill="1" applyBorder="1" applyAlignment="1" applyProtection="1">
      <alignment horizontal="right" vertical="center"/>
      <protection/>
    </xf>
    <xf numFmtId="0" fontId="0" fillId="9" borderId="0" xfId="63" applyFont="1" applyFill="1" applyBorder="1" applyAlignment="1" applyProtection="1">
      <alignment horizontal="left" vertical="center"/>
      <protection/>
    </xf>
    <xf numFmtId="0" fontId="0" fillId="0" borderId="0" xfId="63" applyFont="1" applyFill="1" applyBorder="1" applyAlignment="1" applyProtection="1">
      <alignment horizontal="left" vertical="center"/>
      <protection locked="0"/>
    </xf>
    <xf numFmtId="0" fontId="0" fillId="0" borderId="0" xfId="63" applyFont="1" applyBorder="1" applyAlignment="1" applyProtection="1">
      <alignment/>
      <protection/>
    </xf>
    <xf numFmtId="0" fontId="0" fillId="20" borderId="14" xfId="63" applyFont="1" applyFill="1" applyBorder="1" applyAlignment="1" applyProtection="1">
      <alignment horizontal="right" vertical="center"/>
      <protection/>
    </xf>
    <xf numFmtId="0" fontId="0" fillId="20" borderId="13" xfId="63" applyFont="1" applyFill="1" applyBorder="1" applyAlignment="1" applyProtection="1">
      <alignment horizontal="right" vertical="center"/>
      <protection/>
    </xf>
    <xf numFmtId="0" fontId="0" fillId="20" borderId="15" xfId="63" applyFont="1" applyFill="1" applyBorder="1" applyAlignment="1" applyProtection="1">
      <alignment horizontal="right" vertical="center"/>
      <protection/>
    </xf>
    <xf numFmtId="164" fontId="0" fillId="20" borderId="10" xfId="63" applyNumberFormat="1" applyFont="1" applyFill="1" applyBorder="1" applyAlignment="1" applyProtection="1">
      <alignment horizontal="center" vertical="center"/>
      <protection/>
    </xf>
    <xf numFmtId="164" fontId="0" fillId="20" borderId="12" xfId="63" applyNumberFormat="1" applyFont="1" applyFill="1" applyBorder="1" applyAlignment="1" applyProtection="1">
      <alignment horizontal="center" vertical="center"/>
      <protection/>
    </xf>
    <xf numFmtId="0" fontId="0" fillId="20" borderId="16" xfId="63" applyFont="1" applyFill="1" applyBorder="1" applyAlignment="1" applyProtection="1">
      <alignment horizontal="right" vertical="center"/>
      <protection/>
    </xf>
    <xf numFmtId="0" fontId="0" fillId="20" borderId="17" xfId="63" applyFont="1" applyFill="1" applyBorder="1" applyAlignment="1" applyProtection="1">
      <alignment horizontal="right" vertical="center"/>
      <protection/>
    </xf>
    <xf numFmtId="0" fontId="0" fillId="20" borderId="18" xfId="63" applyFont="1" applyFill="1" applyBorder="1" applyAlignment="1" applyProtection="1">
      <alignment horizontal="right" vertical="center"/>
      <protection/>
    </xf>
    <xf numFmtId="164" fontId="0" fillId="0" borderId="19" xfId="63" applyNumberFormat="1" applyFont="1" applyFill="1" applyBorder="1" applyAlignment="1" applyProtection="1">
      <alignment horizontal="center" vertical="center"/>
      <protection locked="0"/>
    </xf>
    <xf numFmtId="164" fontId="0" fillId="0" borderId="0" xfId="63" applyNumberFormat="1" applyFont="1" applyFill="1" applyBorder="1" applyAlignment="1" applyProtection="1">
      <alignment horizontal="center" vertical="center"/>
      <protection/>
    </xf>
    <xf numFmtId="0" fontId="26" fillId="20" borderId="20" xfId="63" applyFont="1" applyFill="1" applyBorder="1" applyAlignment="1" applyProtection="1">
      <alignment horizontal="center" vertical="center"/>
      <protection/>
    </xf>
    <xf numFmtId="0" fontId="26" fillId="20" borderId="21" xfId="63" applyFont="1" applyFill="1" applyBorder="1" applyAlignment="1" applyProtection="1">
      <alignment horizontal="center" vertical="center"/>
      <protection/>
    </xf>
    <xf numFmtId="0" fontId="26" fillId="20" borderId="22" xfId="63" applyFont="1" applyFill="1" applyBorder="1" applyAlignment="1" applyProtection="1">
      <alignment horizontal="center" vertical="center"/>
      <protection/>
    </xf>
    <xf numFmtId="0" fontId="0" fillId="20" borderId="23" xfId="63" applyFont="1" applyFill="1" applyBorder="1" applyAlignment="1" applyProtection="1">
      <alignment horizontal="right" vertical="center"/>
      <protection/>
    </xf>
    <xf numFmtId="0" fontId="0" fillId="20" borderId="24" xfId="63" applyFont="1" applyFill="1" applyBorder="1" applyAlignment="1" applyProtection="1">
      <alignment horizontal="right" vertical="center"/>
      <protection/>
    </xf>
    <xf numFmtId="164" fontId="0" fillId="20" borderId="24" xfId="63" applyNumberFormat="1" applyFont="1" applyFill="1" applyBorder="1" applyAlignment="1" applyProtection="1">
      <alignment horizontal="center" vertical="center"/>
      <protection/>
    </xf>
    <xf numFmtId="164" fontId="0" fillId="20" borderId="25" xfId="63" applyNumberFormat="1" applyFont="1" applyFill="1" applyBorder="1" applyAlignment="1" applyProtection="1">
      <alignment horizontal="center" vertical="center"/>
      <protection/>
    </xf>
    <xf numFmtId="0" fontId="0" fillId="0" borderId="0" xfId="63" applyFont="1" applyFill="1" applyBorder="1" applyAlignment="1" applyProtection="1">
      <alignment horizontal="right"/>
      <protection/>
    </xf>
    <xf numFmtId="0" fontId="0" fillId="0" borderId="0" xfId="63" applyFont="1" applyBorder="1" applyAlignment="1" applyProtection="1">
      <alignment horizontal="left"/>
      <protection/>
    </xf>
    <xf numFmtId="0" fontId="24" fillId="13" borderId="26" xfId="63" applyFont="1" applyFill="1" applyBorder="1" applyAlignment="1" applyProtection="1">
      <alignment horizontal="left"/>
      <protection/>
    </xf>
    <xf numFmtId="0" fontId="24" fillId="13" borderId="27" xfId="63" applyFont="1" applyFill="1" applyBorder="1" applyAlignment="1" applyProtection="1">
      <alignment horizontal="left"/>
      <protection/>
    </xf>
    <xf numFmtId="0" fontId="24" fillId="13" borderId="28" xfId="63" applyFont="1" applyFill="1" applyBorder="1" applyAlignment="1" applyProtection="1">
      <alignment horizontal="left"/>
      <protection/>
    </xf>
    <xf numFmtId="0" fontId="22" fillId="0" borderId="0" xfId="65" applyFont="1" applyFill="1" applyProtection="1">
      <alignment/>
      <protection/>
    </xf>
    <xf numFmtId="0" fontId="23" fillId="20" borderId="29" xfId="65" applyFont="1" applyFill="1" applyBorder="1" applyAlignment="1" applyProtection="1">
      <alignment horizontal="center" vertical="center" wrapText="1"/>
      <protection/>
    </xf>
    <xf numFmtId="0" fontId="0" fillId="20" borderId="29" xfId="60" applyFont="1" applyFill="1" applyBorder="1" applyAlignment="1" applyProtection="1">
      <alignment horizontal="center" vertical="center" wrapText="1"/>
      <protection/>
    </xf>
    <xf numFmtId="0" fontId="0" fillId="20" borderId="30" xfId="60" applyFont="1" applyFill="1" applyBorder="1" applyAlignment="1" applyProtection="1">
      <alignment horizontal="center" vertical="center" wrapText="1"/>
      <protection/>
    </xf>
    <xf numFmtId="0" fontId="0" fillId="20" borderId="31" xfId="60" applyFont="1" applyFill="1" applyBorder="1" applyAlignment="1" applyProtection="1">
      <alignment horizontal="center" vertical="center" wrapText="1"/>
      <protection/>
    </xf>
    <xf numFmtId="0" fontId="23" fillId="0" borderId="0" xfId="65" applyFont="1" applyFill="1" applyProtection="1">
      <alignment/>
      <protection/>
    </xf>
    <xf numFmtId="0" fontId="23" fillId="0" borderId="19" xfId="65" applyFont="1" applyFill="1" applyBorder="1" applyAlignment="1" applyProtection="1">
      <alignment horizontal="left" vertical="center"/>
      <protection locked="0"/>
    </xf>
    <xf numFmtId="0" fontId="0" fillId="0" borderId="19" xfId="60" applyFont="1" applyBorder="1" applyAlignment="1" applyProtection="1">
      <alignment vertical="center" wrapText="1"/>
      <protection locked="0"/>
    </xf>
    <xf numFmtId="0" fontId="0" fillId="0" borderId="19" xfId="60" applyFont="1" applyBorder="1" applyAlignment="1" applyProtection="1">
      <alignment horizontal="center" vertical="top" wrapText="1"/>
      <protection/>
    </xf>
    <xf numFmtId="0" fontId="0" fillId="0" borderId="0" xfId="60" applyFont="1" applyBorder="1" applyAlignment="1" applyProtection="1">
      <alignment horizontal="center" vertical="top" wrapText="1"/>
      <protection/>
    </xf>
    <xf numFmtId="0" fontId="22" fillId="4" borderId="0" xfId="65" applyFont="1" applyFill="1" applyProtection="1">
      <alignment/>
      <protection/>
    </xf>
    <xf numFmtId="0" fontId="23" fillId="4" borderId="0" xfId="65" applyFont="1" applyFill="1" applyProtection="1">
      <alignment/>
      <protection/>
    </xf>
    <xf numFmtId="0" fontId="23" fillId="4" borderId="10" xfId="65" applyFont="1" applyFill="1" applyBorder="1" applyAlignment="1" applyProtection="1">
      <alignment horizontal="left" vertical="center"/>
      <protection/>
    </xf>
    <xf numFmtId="0" fontId="23" fillId="4" borderId="11" xfId="65" applyFont="1" applyFill="1" applyBorder="1" applyAlignment="1" applyProtection="1">
      <alignment horizontal="left" vertical="center"/>
      <protection/>
    </xf>
    <xf numFmtId="0" fontId="23" fillId="4" borderId="12" xfId="65" applyFont="1" applyFill="1" applyBorder="1" applyAlignment="1" applyProtection="1">
      <alignment horizontal="left" vertical="center"/>
      <protection/>
    </xf>
    <xf numFmtId="0" fontId="0" fillId="4" borderId="19" xfId="60" applyFont="1" applyFill="1" applyBorder="1" applyAlignment="1" applyProtection="1">
      <alignment vertical="center" wrapText="1"/>
      <protection/>
    </xf>
    <xf numFmtId="0" fontId="0" fillId="4" borderId="19" xfId="60" applyFont="1" applyFill="1" applyBorder="1" applyAlignment="1" applyProtection="1">
      <alignment horizontal="center" vertical="top" wrapText="1"/>
      <protection/>
    </xf>
    <xf numFmtId="0" fontId="23" fillId="4" borderId="19" xfId="65" applyFont="1" applyFill="1" applyBorder="1" applyAlignment="1" applyProtection="1">
      <alignment horizontal="left" vertical="center"/>
      <protection/>
    </xf>
    <xf numFmtId="0" fontId="27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0" fillId="0" borderId="0" xfId="60" applyFont="1" applyProtection="1">
      <alignment/>
      <protection/>
    </xf>
    <xf numFmtId="0" fontId="23" fillId="0" borderId="0" xfId="65" applyFont="1" applyAlignment="1" applyProtection="1">
      <alignment horizontal="left"/>
      <protection/>
    </xf>
    <xf numFmtId="0" fontId="0" fillId="0" borderId="0" xfId="63" applyFont="1" applyFill="1" applyBorder="1" applyAlignment="1" applyProtection="1">
      <alignment horizontal="left"/>
      <protection/>
    </xf>
    <xf numFmtId="0" fontId="24" fillId="13" borderId="26" xfId="65" applyFont="1" applyFill="1" applyBorder="1" applyAlignment="1" applyProtection="1">
      <alignment horizontal="left"/>
      <protection/>
    </xf>
    <xf numFmtId="0" fontId="24" fillId="13" borderId="27" xfId="65" applyFont="1" applyFill="1" applyBorder="1" applyAlignment="1" applyProtection="1">
      <alignment horizontal="left"/>
      <protection/>
    </xf>
    <xf numFmtId="0" fontId="24" fillId="13" borderId="28" xfId="65" applyFont="1" applyFill="1" applyBorder="1" applyAlignment="1" applyProtection="1">
      <alignment horizontal="left"/>
      <protection/>
    </xf>
    <xf numFmtId="0" fontId="7" fillId="20" borderId="26" xfId="65" applyFont="1" applyFill="1" applyBorder="1" applyAlignment="1" applyProtection="1">
      <alignment horizontal="center"/>
      <protection/>
    </xf>
    <xf numFmtId="0" fontId="7" fillId="20" borderId="27" xfId="65" applyFont="1" applyFill="1" applyBorder="1" applyAlignment="1" applyProtection="1">
      <alignment horizontal="center"/>
      <protection/>
    </xf>
    <xf numFmtId="0" fontId="7" fillId="20" borderId="28" xfId="65" applyFont="1" applyFill="1" applyBorder="1" applyAlignment="1" applyProtection="1">
      <alignment horizontal="center"/>
      <protection/>
    </xf>
    <xf numFmtId="0" fontId="7" fillId="20" borderId="32" xfId="65" applyFont="1" applyFill="1" applyBorder="1" applyAlignment="1" applyProtection="1">
      <alignment horizontal="center"/>
      <protection/>
    </xf>
    <xf numFmtId="0" fontId="7" fillId="14" borderId="26" xfId="65" applyFont="1" applyFill="1" applyBorder="1" applyAlignment="1" applyProtection="1">
      <alignment horizontal="center"/>
      <protection/>
    </xf>
    <xf numFmtId="0" fontId="7" fillId="14" borderId="27" xfId="65" applyFont="1" applyFill="1" applyBorder="1" applyAlignment="1" applyProtection="1">
      <alignment horizontal="center"/>
      <protection/>
    </xf>
    <xf numFmtId="0" fontId="7" fillId="14" borderId="28" xfId="65" applyFont="1" applyFill="1" applyBorder="1" applyAlignment="1" applyProtection="1">
      <alignment horizontal="center"/>
      <protection/>
    </xf>
    <xf numFmtId="0" fontId="26" fillId="7" borderId="27" xfId="0" applyFont="1" applyFill="1" applyBorder="1" applyAlignment="1">
      <alignment horizontal="center"/>
    </xf>
    <xf numFmtId="0" fontId="26" fillId="7" borderId="28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23" fillId="20" borderId="34" xfId="65" applyFont="1" applyFill="1" applyBorder="1" applyAlignment="1" applyProtection="1">
      <alignment horizontal="center" vertical="center"/>
      <protection/>
    </xf>
    <xf numFmtId="0" fontId="23" fillId="20" borderId="35" xfId="65" applyFont="1" applyFill="1" applyBorder="1" applyAlignment="1" applyProtection="1">
      <alignment horizontal="center" vertical="center"/>
      <protection/>
    </xf>
    <xf numFmtId="0" fontId="23" fillId="20" borderId="35" xfId="65" applyFont="1" applyFill="1" applyBorder="1" applyAlignment="1" applyProtection="1">
      <alignment horizontal="center" vertical="center" wrapText="1"/>
      <protection/>
    </xf>
    <xf numFmtId="0" fontId="23" fillId="20" borderId="36" xfId="65" applyFont="1" applyFill="1" applyBorder="1" applyAlignment="1" applyProtection="1">
      <alignment horizontal="center" vertical="center" wrapText="1"/>
      <protection/>
    </xf>
    <xf numFmtId="0" fontId="23" fillId="20" borderId="37" xfId="65" applyFont="1" applyFill="1" applyBorder="1" applyAlignment="1" applyProtection="1">
      <alignment horizontal="center" vertical="center" wrapText="1"/>
      <protection/>
    </xf>
    <xf numFmtId="0" fontId="23" fillId="11" borderId="28" xfId="65" applyFont="1" applyFill="1" applyBorder="1" applyAlignment="1" applyProtection="1">
      <alignment horizontal="center" vertical="center" wrapText="1"/>
      <protection/>
    </xf>
    <xf numFmtId="0" fontId="23" fillId="20" borderId="38" xfId="64" applyFont="1" applyFill="1" applyBorder="1" applyAlignment="1">
      <alignment horizontal="center" vertical="center" wrapText="1"/>
      <protection/>
    </xf>
    <xf numFmtId="0" fontId="0" fillId="20" borderId="39" xfId="65" applyFont="1" applyFill="1" applyBorder="1" applyAlignment="1" applyProtection="1">
      <alignment horizontal="center" vertical="center" wrapText="1"/>
      <protection/>
    </xf>
    <xf numFmtId="0" fontId="23" fillId="20" borderId="39" xfId="65" applyFont="1" applyFill="1" applyBorder="1" applyAlignment="1" applyProtection="1">
      <alignment horizontal="center" vertical="center" wrapText="1"/>
      <protection/>
    </xf>
    <xf numFmtId="0" fontId="23" fillId="20" borderId="40" xfId="65" applyFont="1" applyFill="1" applyBorder="1" applyAlignment="1" applyProtection="1">
      <alignment horizontal="center" vertical="center" wrapText="1"/>
      <protection/>
    </xf>
    <xf numFmtId="0" fontId="23" fillId="20" borderId="32" xfId="65" applyFont="1" applyFill="1" applyBorder="1" applyAlignment="1" applyProtection="1">
      <alignment horizontal="center" vertical="center" wrapText="1"/>
      <protection/>
    </xf>
    <xf numFmtId="0" fontId="0" fillId="14" borderId="39" xfId="65" applyFont="1" applyFill="1" applyBorder="1" applyAlignment="1" applyProtection="1">
      <alignment horizontal="center" vertical="center" wrapText="1"/>
      <protection/>
    </xf>
    <xf numFmtId="0" fontId="23" fillId="14" borderId="36" xfId="65" applyFont="1" applyFill="1" applyBorder="1" applyAlignment="1" applyProtection="1">
      <alignment horizontal="center" vertical="center" wrapText="1"/>
      <protection/>
    </xf>
    <xf numFmtId="0" fontId="23" fillId="14" borderId="40" xfId="65" applyFont="1" applyFill="1" applyBorder="1" applyAlignment="1" applyProtection="1">
      <alignment horizontal="center" vertical="center" wrapText="1"/>
      <protection/>
    </xf>
    <xf numFmtId="0" fontId="23" fillId="7" borderId="36" xfId="64" applyFont="1" applyFill="1" applyBorder="1" applyAlignment="1">
      <alignment horizontal="center" vertical="center" wrapText="1"/>
      <protection/>
    </xf>
    <xf numFmtId="0" fontId="23" fillId="7" borderId="40" xfId="64" applyFont="1" applyFill="1" applyBorder="1" applyAlignment="1">
      <alignment horizontal="center" vertical="center" wrapText="1"/>
      <protection/>
    </xf>
    <xf numFmtId="0" fontId="23" fillId="18" borderId="41" xfId="65" applyFont="1" applyFill="1" applyBorder="1" applyAlignment="1" applyProtection="1">
      <alignment horizontal="center" vertical="center"/>
      <protection locked="0"/>
    </xf>
    <xf numFmtId="14" fontId="23" fillId="0" borderId="19" xfId="65" applyNumberFormat="1" applyFont="1" applyBorder="1" applyAlignment="1" applyProtection="1">
      <alignment horizontal="center"/>
      <protection locked="0"/>
    </xf>
    <xf numFmtId="49" fontId="23" fillId="0" borderId="19" xfId="65" applyNumberFormat="1" applyFont="1" applyBorder="1" applyAlignment="1" applyProtection="1">
      <alignment horizontal="left" wrapText="1"/>
      <protection locked="0"/>
    </xf>
    <xf numFmtId="49" fontId="23" fillId="0" borderId="19" xfId="65" applyNumberFormat="1" applyFont="1" applyBorder="1" applyAlignment="1" applyProtection="1">
      <alignment wrapText="1"/>
      <protection locked="0"/>
    </xf>
    <xf numFmtId="49" fontId="23" fillId="0" borderId="19" xfId="65" applyNumberFormat="1" applyFont="1" applyFill="1" applyBorder="1" applyAlignment="1" applyProtection="1">
      <alignment horizontal="left" wrapText="1"/>
      <protection locked="0"/>
    </xf>
    <xf numFmtId="4" fontId="23" fillId="0" borderId="19" xfId="42" applyNumberFormat="1" applyFont="1" applyBorder="1" applyAlignment="1" applyProtection="1">
      <alignment horizontal="center"/>
      <protection locked="0"/>
    </xf>
    <xf numFmtId="4" fontId="23" fillId="0" borderId="19" xfId="42" applyNumberFormat="1" applyFont="1" applyBorder="1" applyAlignment="1" applyProtection="1">
      <alignment/>
      <protection locked="0"/>
    </xf>
    <xf numFmtId="43" fontId="23" fillId="20" borderId="19" xfId="42" applyFont="1" applyFill="1" applyBorder="1" applyAlignment="1" applyProtection="1">
      <alignment/>
      <protection/>
    </xf>
    <xf numFmtId="10" fontId="23" fillId="0" borderId="11" xfId="42" applyNumberFormat="1" applyFont="1" applyBorder="1" applyAlignment="1" applyProtection="1">
      <alignment/>
      <protection locked="0"/>
    </xf>
    <xf numFmtId="43" fontId="23" fillId="20" borderId="42" xfId="42" applyFont="1" applyFill="1" applyBorder="1" applyAlignment="1" applyProtection="1">
      <alignment/>
      <protection/>
    </xf>
    <xf numFmtId="49" fontId="23" fillId="0" borderId="41" xfId="42" applyNumberFormat="1" applyFont="1" applyFill="1" applyBorder="1" applyAlignment="1" applyProtection="1">
      <alignment/>
      <protection locked="0"/>
    </xf>
    <xf numFmtId="43" fontId="23" fillId="0" borderId="12" xfId="42" applyFont="1" applyFill="1" applyBorder="1" applyAlignment="1" applyProtection="1">
      <alignment/>
      <protection locked="0"/>
    </xf>
    <xf numFmtId="10" fontId="23" fillId="0" borderId="19" xfId="42" applyNumberFormat="1" applyFont="1" applyBorder="1" applyAlignment="1" applyProtection="1">
      <alignment/>
      <protection locked="0"/>
    </xf>
    <xf numFmtId="43" fontId="23" fillId="21" borderId="19" xfId="42" applyFont="1" applyFill="1" applyBorder="1" applyAlignment="1" applyProtection="1">
      <alignment/>
      <protection locked="0"/>
    </xf>
    <xf numFmtId="43" fontId="23" fillId="0" borderId="19" xfId="42" applyFont="1" applyFill="1" applyBorder="1" applyAlignment="1" applyProtection="1">
      <alignment/>
      <protection locked="0"/>
    </xf>
    <xf numFmtId="43" fontId="23" fillId="20" borderId="19" xfId="65" applyNumberFormat="1" applyFont="1" applyFill="1" applyBorder="1" applyProtection="1">
      <alignment/>
      <protection/>
    </xf>
    <xf numFmtId="49" fontId="23" fillId="0" borderId="42" xfId="65" applyNumberFormat="1" applyFont="1" applyFill="1" applyBorder="1" applyAlignment="1" applyProtection="1">
      <alignment wrapText="1"/>
      <protection locked="0"/>
    </xf>
    <xf numFmtId="49" fontId="23" fillId="0" borderId="43" xfId="65" applyNumberFormat="1" applyFont="1" applyFill="1" applyBorder="1" applyAlignment="1" applyProtection="1">
      <alignment wrapText="1"/>
      <protection locked="0"/>
    </xf>
    <xf numFmtId="43" fontId="23" fillId="20" borderId="12" xfId="42" applyFont="1" applyFill="1" applyBorder="1" applyAlignment="1" applyProtection="1">
      <alignment/>
      <protection/>
    </xf>
    <xf numFmtId="10" fontId="0" fillId="21" borderId="19" xfId="56" applyNumberFormat="1" applyFont="1" applyFill="1" applyBorder="1" applyAlignment="1" applyProtection="1">
      <alignment/>
      <protection locked="0"/>
    </xf>
    <xf numFmtId="43" fontId="23" fillId="20" borderId="44" xfId="64" applyNumberFormat="1" applyFont="1" applyFill="1" applyBorder="1" applyProtection="1">
      <alignment/>
      <protection locked="0"/>
    </xf>
    <xf numFmtId="9" fontId="0" fillId="0" borderId="44" xfId="56" applyBorder="1" applyAlignment="1" applyProtection="1">
      <alignment/>
      <protection locked="0"/>
    </xf>
    <xf numFmtId="43" fontId="0" fillId="0" borderId="44" xfId="0" applyNumberFormat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23" fillId="9" borderId="41" xfId="65" applyFont="1" applyFill="1" applyBorder="1" applyAlignment="1" applyProtection="1">
      <alignment horizontal="center" vertical="center"/>
      <protection/>
    </xf>
    <xf numFmtId="43" fontId="23" fillId="20" borderId="19" xfId="64" applyNumberFormat="1" applyFont="1" applyFill="1" applyBorder="1" applyProtection="1">
      <alignment/>
      <protection locked="0"/>
    </xf>
    <xf numFmtId="9" fontId="0" fillId="0" borderId="19" xfId="56" applyBorder="1" applyAlignment="1" applyProtection="1">
      <alignment/>
      <protection locked="0"/>
    </xf>
    <xf numFmtId="43" fontId="0" fillId="0" borderId="19" xfId="0" applyNumberFormat="1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23" fillId="4" borderId="41" xfId="65" applyFont="1" applyFill="1" applyBorder="1" applyAlignment="1" applyProtection="1">
      <alignment horizontal="center" vertical="center"/>
      <protection/>
    </xf>
    <xf numFmtId="14" fontId="23" fillId="4" borderId="19" xfId="65" applyNumberFormat="1" applyFont="1" applyFill="1" applyBorder="1" applyAlignment="1" applyProtection="1">
      <alignment horizontal="center"/>
      <protection/>
    </xf>
    <xf numFmtId="49" fontId="23" fillId="4" borderId="19" xfId="65" applyNumberFormat="1" applyFont="1" applyFill="1" applyBorder="1" applyAlignment="1" applyProtection="1">
      <alignment horizontal="left" wrapText="1"/>
      <protection/>
    </xf>
    <xf numFmtId="49" fontId="23" fillId="4" borderId="19" xfId="65" applyNumberFormat="1" applyFont="1" applyFill="1" applyBorder="1" applyAlignment="1" applyProtection="1">
      <alignment wrapText="1"/>
      <protection/>
    </xf>
    <xf numFmtId="4" fontId="23" fillId="4" borderId="19" xfId="42" applyNumberFormat="1" applyFont="1" applyFill="1" applyBorder="1" applyAlignment="1" applyProtection="1">
      <alignment horizontal="center"/>
      <protection/>
    </xf>
    <xf numFmtId="4" fontId="23" fillId="4" borderId="19" xfId="42" applyNumberFormat="1" applyFont="1" applyFill="1" applyBorder="1" applyAlignment="1" applyProtection="1">
      <alignment/>
      <protection/>
    </xf>
    <xf numFmtId="43" fontId="23" fillId="4" borderId="19" xfId="42" applyFont="1" applyFill="1" applyBorder="1" applyAlignment="1" applyProtection="1">
      <alignment/>
      <protection/>
    </xf>
    <xf numFmtId="10" fontId="23" fillId="4" borderId="11" xfId="42" applyNumberFormat="1" applyFont="1" applyFill="1" applyBorder="1" applyAlignment="1" applyProtection="1">
      <alignment/>
      <protection/>
    </xf>
    <xf numFmtId="43" fontId="23" fillId="4" borderId="42" xfId="42" applyFont="1" applyFill="1" applyBorder="1" applyAlignment="1" applyProtection="1">
      <alignment/>
      <protection/>
    </xf>
    <xf numFmtId="49" fontId="23" fillId="4" borderId="41" xfId="42" applyNumberFormat="1" applyFont="1" applyFill="1" applyBorder="1" applyAlignment="1" applyProtection="1">
      <alignment/>
      <protection/>
    </xf>
    <xf numFmtId="43" fontId="23" fillId="4" borderId="12" xfId="42" applyFont="1" applyFill="1" applyBorder="1" applyAlignment="1" applyProtection="1">
      <alignment/>
      <protection/>
    </xf>
    <xf numFmtId="10" fontId="23" fillId="4" borderId="19" xfId="42" applyNumberFormat="1" applyFont="1" applyFill="1" applyBorder="1" applyAlignment="1" applyProtection="1">
      <alignment/>
      <protection/>
    </xf>
    <xf numFmtId="43" fontId="23" fillId="4" borderId="19" xfId="65" applyNumberFormat="1" applyFont="1" applyFill="1" applyBorder="1" applyProtection="1">
      <alignment/>
      <protection/>
    </xf>
    <xf numFmtId="49" fontId="23" fillId="4" borderId="42" xfId="65" applyNumberFormat="1" applyFont="1" applyFill="1" applyBorder="1" applyAlignment="1" applyProtection="1">
      <alignment wrapText="1"/>
      <protection/>
    </xf>
    <xf numFmtId="49" fontId="23" fillId="4" borderId="43" xfId="65" applyNumberFormat="1" applyFont="1" applyFill="1" applyBorder="1" applyAlignment="1" applyProtection="1">
      <alignment wrapText="1"/>
      <protection/>
    </xf>
    <xf numFmtId="10" fontId="0" fillId="4" borderId="19" xfId="56" applyNumberFormat="1" applyFont="1" applyFill="1" applyBorder="1" applyAlignment="1" applyProtection="1">
      <alignment/>
      <protection/>
    </xf>
    <xf numFmtId="43" fontId="23" fillId="4" borderId="19" xfId="64" applyNumberFormat="1" applyFont="1" applyFill="1" applyBorder="1" applyProtection="1">
      <alignment/>
      <protection/>
    </xf>
    <xf numFmtId="9" fontId="0" fillId="4" borderId="19" xfId="56" applyFill="1" applyBorder="1" applyAlignment="1">
      <alignment/>
    </xf>
    <xf numFmtId="43" fontId="0" fillId="4" borderId="19" xfId="0" applyNumberFormat="1" applyFill="1" applyBorder="1" applyAlignment="1">
      <alignment/>
    </xf>
    <xf numFmtId="0" fontId="0" fillId="4" borderId="42" xfId="0" applyFill="1" applyBorder="1" applyAlignment="1">
      <alignment/>
    </xf>
    <xf numFmtId="43" fontId="23" fillId="4" borderId="46" xfId="64" applyNumberFormat="1" applyFont="1" applyFill="1" applyBorder="1" applyProtection="1">
      <alignment/>
      <protection/>
    </xf>
    <xf numFmtId="9" fontId="0" fillId="4" borderId="46" xfId="56" applyFill="1" applyBorder="1" applyAlignment="1">
      <alignment/>
    </xf>
    <xf numFmtId="43" fontId="0" fillId="4" borderId="46" xfId="0" applyNumberFormat="1" applyFill="1" applyBorder="1" applyAlignment="1">
      <alignment/>
    </xf>
    <xf numFmtId="0" fontId="0" fillId="4" borderId="47" xfId="0" applyFill="1" applyBorder="1" applyAlignment="1">
      <alignment/>
    </xf>
    <xf numFmtId="0" fontId="23" fillId="0" borderId="21" xfId="65" applyFont="1" applyBorder="1" applyProtection="1">
      <alignment/>
      <protection/>
    </xf>
    <xf numFmtId="0" fontId="28" fillId="0" borderId="21" xfId="65" applyFont="1" applyBorder="1" applyAlignment="1" applyProtection="1">
      <alignment horizontal="right"/>
      <protection/>
    </xf>
    <xf numFmtId="43" fontId="23" fillId="20" borderId="44" xfId="42" applyFont="1" applyFill="1" applyBorder="1" applyAlignment="1" applyProtection="1">
      <alignment/>
      <protection/>
    </xf>
    <xf numFmtId="43" fontId="23" fillId="22" borderId="32" xfId="42" applyFont="1" applyFill="1" applyBorder="1" applyAlignment="1" applyProtection="1">
      <alignment/>
      <protection/>
    </xf>
    <xf numFmtId="43" fontId="23" fillId="0" borderId="21" xfId="42" applyFont="1" applyFill="1" applyBorder="1" applyAlignment="1" applyProtection="1">
      <alignment/>
      <protection/>
    </xf>
    <xf numFmtId="43" fontId="23" fillId="13" borderId="32" xfId="42" applyFont="1" applyFill="1" applyBorder="1" applyAlignment="1" applyProtection="1">
      <alignment/>
      <protection/>
    </xf>
    <xf numFmtId="0" fontId="23" fillId="0" borderId="48" xfId="65" applyFont="1" applyBorder="1" applyProtection="1">
      <alignment/>
      <protection/>
    </xf>
    <xf numFmtId="0" fontId="0" fillId="0" borderId="49" xfId="0" applyBorder="1" applyAlignment="1">
      <alignment/>
    </xf>
    <xf numFmtId="43" fontId="0" fillId="13" borderId="32" xfId="0" applyNumberFormat="1" applyFill="1" applyBorder="1" applyAlignment="1">
      <alignment/>
    </xf>
    <xf numFmtId="0" fontId="22" fillId="0" borderId="0" xfId="65" applyFont="1" applyAlignment="1" applyProtection="1">
      <alignment/>
      <protection/>
    </xf>
    <xf numFmtId="0" fontId="22" fillId="0" borderId="17" xfId="65" applyFont="1" applyBorder="1" applyAlignment="1" applyProtection="1">
      <alignment horizontal="center"/>
      <protection locked="0"/>
    </xf>
    <xf numFmtId="0" fontId="22" fillId="0" borderId="13" xfId="65" applyFont="1" applyBorder="1" applyAlignment="1" applyProtection="1">
      <alignment horizontal="center"/>
      <protection/>
    </xf>
  </cellXfs>
  <cellStyles count="6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xcel Built-in Normal" xfId="47"/>
    <cellStyle name="Gut" xfId="48"/>
    <cellStyle name="Hyperlink" xfId="49"/>
    <cellStyle name="Komma 2" xfId="50"/>
    <cellStyle name="Komma 3" xfId="51"/>
    <cellStyle name="Neutral" xfId="52"/>
    <cellStyle name="Normal 2" xfId="53"/>
    <cellStyle name="Normal 2 2" xfId="54"/>
    <cellStyle name="Notiz" xfId="55"/>
    <cellStyle name="Percent" xfId="56"/>
    <cellStyle name="Prozent 2" xfId="57"/>
    <cellStyle name="Schlecht" xfId="58"/>
    <cellStyle name="Standard 2" xfId="59"/>
    <cellStyle name="Standard 2 2" xfId="60"/>
    <cellStyle name="Standard 3" xfId="61"/>
    <cellStyle name="Standard 4" xfId="62"/>
    <cellStyle name="Standard 6" xfId="63"/>
    <cellStyle name="Standard_Belegaufstellung Invest und Sachkosten_V3" xfId="64"/>
    <cellStyle name="Standard_Belegaufstellung unbare Eigenleistungen (unbare Sachleistungen)" xfId="65"/>
    <cellStyle name="Überschrift" xfId="66"/>
    <cellStyle name="Überschrift 1" xfId="67"/>
    <cellStyle name="Überschrift 2" xfId="68"/>
    <cellStyle name="Überschrift 3" xfId="69"/>
    <cellStyle name="Überschrift 4" xfId="70"/>
    <cellStyle name="Überschrift_Reisekostenvorgaben" xfId="71"/>
    <cellStyle name="Verknüpfte Zelle" xfId="72"/>
    <cellStyle name="Currency" xfId="73"/>
    <cellStyle name="Currency [0]" xfId="74"/>
    <cellStyle name="Warnender Text" xfId="75"/>
    <cellStyle name="Zelle überprüfen" xfId="76"/>
  </cellStyles>
  <dxfs count="5">
    <dxf>
      <fill>
        <patternFill>
          <bgColor rgb="FFFFB4AA"/>
        </patternFill>
      </fill>
      <border/>
    </dxf>
    <dxf>
      <font>
        <color rgb="FF0000FF"/>
      </font>
      <fill>
        <patternFill>
          <bgColor rgb="FFFFB4AA"/>
        </patternFill>
      </fill>
      <border/>
    </dxf>
    <dxf>
      <font>
        <color rgb="FF0000FF"/>
      </font>
      <fill>
        <patternFill patternType="none">
          <bgColor indexed="65"/>
        </patternFill>
      </fill>
      <border/>
    </dxf>
    <dxf>
      <font>
        <color rgb="FF0000FF"/>
      </font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2AB28"/>
      <rgbColor rgb="00F8F8F8"/>
      <rgbColor rgb="00DDDDDD"/>
      <rgbColor rgb="00C0C0C0"/>
      <rgbColor rgb="00FFFFCC"/>
      <rgbColor rgb="00FF0000"/>
      <rgbColor rgb="000000FF"/>
      <rgbColor rgb="00CCCCFF"/>
      <rgbColor rgb="00E8BC1A"/>
      <rgbColor rgb="00EAEAEA"/>
      <rgbColor rgb="00FFFF00"/>
      <rgbColor rgb="00FFB4AA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stenkalkulation\Development\Abrechnungstool_RLv469.22_NoComments_Logo_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 Zahlungsantrag"/>
      <sheetName val="Zahlungsantrag LEW14-20"/>
      <sheetName val="TABLE Fördergeber"/>
      <sheetName val="TEMPLATE Auswahl Belegaufst."/>
      <sheetName val="Auswahl Belegaufstellungen"/>
      <sheetName val="Übersicht"/>
      <sheetName val="TEMPLATE Übersicht"/>
      <sheetName val="TEMPLATE Invest &amp; Sachkosten"/>
      <sheetName val="TEMPLATE Export LEW Inv&amp;Sachk."/>
      <sheetName val="TABLE Units"/>
      <sheetName val="TEMPLATE Standardkosten"/>
      <sheetName val="TEMPLATE Export LEW Stdkosten"/>
      <sheetName val="TEMPLATE Unbare Sachleistungen"/>
      <sheetName val="TEMPLATE Export LEW Unbare Sach"/>
      <sheetName val="TEMPLATE Personalkosten"/>
      <sheetName val="Notizen"/>
      <sheetName val="TEMPLATE Notizen"/>
      <sheetName val="TABLE Gehaltsgrenz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UnbareSachleistungen1"/>
  <dimension ref="A1:AL56"/>
  <sheetViews>
    <sheetView showGridLines="0" tabSelected="1" workbookViewId="0" topLeftCell="C1">
      <selection activeCell="F3" sqref="F3:G3"/>
    </sheetView>
  </sheetViews>
  <sheetFormatPr defaultColWidth="11.421875" defaultRowHeight="12.75"/>
  <cols>
    <col min="1" max="2" width="11.421875" style="0" hidden="1" customWidth="1"/>
    <col min="3" max="3" width="9.8515625" style="0" customWidth="1"/>
    <col min="4" max="4" width="12.421875" style="0" customWidth="1"/>
    <col min="5" max="5" width="25.57421875" style="0" customWidth="1"/>
    <col min="6" max="6" width="34.140625" style="0" customWidth="1"/>
    <col min="7" max="7" width="18.140625" style="0" customWidth="1"/>
    <col min="8" max="22" width="17.140625" style="0" customWidth="1"/>
    <col min="23" max="24" width="28.57421875" style="0" customWidth="1"/>
    <col min="25" max="28" width="17.140625" style="0" customWidth="1"/>
    <col min="29" max="29" width="18.8515625" style="0" customWidth="1"/>
    <col min="30" max="32" width="17.140625" style="0" customWidth="1"/>
    <col min="33" max="33" width="32.7109375" style="0" customWidth="1"/>
    <col min="34" max="36" width="17.140625" style="0" customWidth="1"/>
    <col min="37" max="37" width="28.57421875" style="0" customWidth="1"/>
    <col min="38" max="38" width="0" style="0" hidden="1" customWidth="1"/>
  </cols>
  <sheetData>
    <row r="1" spans="1:32" ht="21.75" customHeight="1">
      <c r="A1" s="1" t="s">
        <v>47</v>
      </c>
      <c r="B1" s="2"/>
      <c r="C1" s="3" t="s">
        <v>48</v>
      </c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3" ht="14.25" customHeight="1">
      <c r="A2" s="1" t="s">
        <v>47</v>
      </c>
      <c r="B2" s="2"/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49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6.5" customHeight="1">
      <c r="A3" s="1" t="s">
        <v>47</v>
      </c>
      <c r="B3" s="2"/>
      <c r="C3" s="6" t="s">
        <v>50</v>
      </c>
      <c r="D3" s="7"/>
      <c r="E3" s="7"/>
      <c r="F3" s="8"/>
      <c r="G3" s="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6.75" customHeight="1">
      <c r="A4" s="1" t="s">
        <v>47</v>
      </c>
      <c r="B4" s="2"/>
      <c r="C4" s="4"/>
      <c r="D4" s="4"/>
      <c r="E4" s="10"/>
      <c r="F4" s="1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6.5" customHeight="1">
      <c r="A5" s="1" t="s">
        <v>47</v>
      </c>
      <c r="B5" s="2"/>
      <c r="C5" s="6" t="s">
        <v>51</v>
      </c>
      <c r="D5" s="7"/>
      <c r="E5" s="7"/>
      <c r="F5" s="8"/>
      <c r="G5" s="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6.75" customHeight="1">
      <c r="A6" s="1" t="s">
        <v>47</v>
      </c>
      <c r="B6" s="2"/>
      <c r="C6" s="4"/>
      <c r="D6" s="4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6.5" customHeight="1">
      <c r="A7" s="1" t="s">
        <v>47</v>
      </c>
      <c r="B7" s="2"/>
      <c r="C7" s="6" t="s">
        <v>52</v>
      </c>
      <c r="D7" s="7"/>
      <c r="E7" s="7"/>
      <c r="F7" s="8"/>
      <c r="G7" s="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6.75" customHeight="1">
      <c r="A8" s="1" t="s">
        <v>47</v>
      </c>
      <c r="B8" s="2"/>
      <c r="C8" s="11"/>
      <c r="D8" s="11"/>
      <c r="E8" s="11"/>
      <c r="F8" s="1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6.5" customHeight="1">
      <c r="A9" s="1" t="s">
        <v>47</v>
      </c>
      <c r="B9" s="2"/>
      <c r="C9" s="6" t="s">
        <v>53</v>
      </c>
      <c r="D9" s="7"/>
      <c r="E9" s="7"/>
      <c r="F9" s="8"/>
      <c r="G9" s="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6.5" customHeight="1" hidden="1">
      <c r="A10" s="1"/>
      <c r="B10" s="2"/>
      <c r="C10" s="12"/>
      <c r="D10" s="12"/>
      <c r="E10" s="12"/>
      <c r="F10" s="13"/>
      <c r="G10" s="1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6.75" customHeight="1">
      <c r="A11" s="1" t="s">
        <v>47</v>
      </c>
      <c r="B11" s="2"/>
      <c r="C11" s="11"/>
      <c r="D11" s="11"/>
      <c r="E11" s="11"/>
      <c r="F11" s="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6.5" customHeight="1">
      <c r="A12" s="1" t="s">
        <v>47</v>
      </c>
      <c r="B12" s="2"/>
      <c r="C12" s="6" t="s">
        <v>54</v>
      </c>
      <c r="D12" s="7"/>
      <c r="E12" s="7"/>
      <c r="F12" s="14" t="str">
        <f>F13</f>
        <v>Ja</v>
      </c>
      <c r="G12" s="1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6.5" customHeight="1" hidden="1">
      <c r="A13" s="1"/>
      <c r="B13" s="2"/>
      <c r="C13" s="16"/>
      <c r="D13" s="16"/>
      <c r="E13" s="16"/>
      <c r="F13" s="17" t="str">
        <f>IF(G13=1,"Ja","Nein")</f>
        <v>Ja</v>
      </c>
      <c r="G13" s="18">
        <v>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6.75" customHeight="1">
      <c r="A14" s="1" t="s">
        <v>47</v>
      </c>
      <c r="B14" s="2"/>
      <c r="C14" s="11"/>
      <c r="D14" s="11"/>
      <c r="E14" s="11"/>
      <c r="F14" s="19"/>
      <c r="G14" s="1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6.5" customHeight="1">
      <c r="A15" s="1" t="s">
        <v>47</v>
      </c>
      <c r="B15" s="2"/>
      <c r="C15" s="20" t="s">
        <v>55</v>
      </c>
      <c r="D15" s="21"/>
      <c r="E15" s="22"/>
      <c r="F15" s="23" t="s">
        <v>56</v>
      </c>
      <c r="G15" s="24" t="s">
        <v>57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6.5" customHeight="1">
      <c r="A16" s="1" t="s">
        <v>47</v>
      </c>
      <c r="B16" s="2"/>
      <c r="C16" s="25" t="s">
        <v>58</v>
      </c>
      <c r="D16" s="26"/>
      <c r="E16" s="27"/>
      <c r="F16" s="28"/>
      <c r="G16" s="2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6.5" customHeight="1" thickBot="1">
      <c r="A17" s="1" t="s">
        <v>47</v>
      </c>
      <c r="B17" s="2"/>
      <c r="C17" s="29"/>
      <c r="D17" s="29"/>
      <c r="E17" s="29"/>
      <c r="F17" s="29"/>
      <c r="G17" s="2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21" customHeight="1">
      <c r="A18" s="1" t="s">
        <v>47</v>
      </c>
      <c r="B18" s="2"/>
      <c r="C18" s="30" t="s">
        <v>59</v>
      </c>
      <c r="D18" s="31"/>
      <c r="E18" s="31"/>
      <c r="F18" s="31"/>
      <c r="G18" s="3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22.5" customHeight="1" thickBot="1">
      <c r="A19" s="1" t="s">
        <v>47</v>
      </c>
      <c r="B19" s="2"/>
      <c r="C19" s="33"/>
      <c r="D19" s="34"/>
      <c r="E19" s="34"/>
      <c r="F19" s="35"/>
      <c r="G19" s="3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5" customHeight="1" thickBot="1">
      <c r="A20" s="1" t="s">
        <v>47</v>
      </c>
      <c r="B20" s="2"/>
      <c r="C20" s="37"/>
      <c r="D20" s="37"/>
      <c r="E20" s="38"/>
      <c r="F20" s="38"/>
      <c r="G20" s="37"/>
      <c r="H20" s="37"/>
      <c r="I20" s="1"/>
      <c r="J20" s="3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24" customHeight="1" thickBot="1">
      <c r="A21" s="1" t="s">
        <v>47</v>
      </c>
      <c r="B21" s="2"/>
      <c r="C21" s="39" t="s">
        <v>60</v>
      </c>
      <c r="D21" s="40"/>
      <c r="E21" s="40"/>
      <c r="F21" s="40"/>
      <c r="G21" s="40"/>
      <c r="H21" s="41"/>
      <c r="I21" s="1"/>
      <c r="J21" s="42"/>
      <c r="K21" s="42"/>
      <c r="L21" s="42"/>
      <c r="M21" s="42"/>
      <c r="N21" s="4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26.25" customHeight="1">
      <c r="A22" s="1" t="s">
        <v>47</v>
      </c>
      <c r="B22" s="2" t="s">
        <v>61</v>
      </c>
      <c r="C22" s="43" t="s">
        <v>62</v>
      </c>
      <c r="D22" s="43"/>
      <c r="E22" s="43"/>
      <c r="F22" s="44" t="s">
        <v>63</v>
      </c>
      <c r="G22" s="45" t="s">
        <v>64</v>
      </c>
      <c r="H22" s="46"/>
      <c r="I22" s="1"/>
      <c r="J22" s="42"/>
      <c r="K22" s="4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24.75" customHeight="1">
      <c r="A23" s="1" t="s">
        <v>47</v>
      </c>
      <c r="B23" s="47" t="s">
        <v>65</v>
      </c>
      <c r="C23" s="48"/>
      <c r="D23" s="48"/>
      <c r="E23" s="48"/>
      <c r="F23" s="49"/>
      <c r="G23" s="50"/>
      <c r="H23" s="50"/>
      <c r="I23" s="1"/>
      <c r="J23" s="47"/>
      <c r="K23" s="4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24.75" customHeight="1">
      <c r="A24" s="1" t="s">
        <v>47</v>
      </c>
      <c r="B24" s="47" t="s">
        <v>65</v>
      </c>
      <c r="C24" s="48"/>
      <c r="D24" s="48"/>
      <c r="E24" s="48"/>
      <c r="F24" s="49"/>
      <c r="G24" s="50"/>
      <c r="H24" s="50"/>
      <c r="I24" s="1"/>
      <c r="J24" s="47"/>
      <c r="K24" s="4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24.75" customHeight="1">
      <c r="A25" s="1" t="s">
        <v>47</v>
      </c>
      <c r="B25" s="47" t="s">
        <v>65</v>
      </c>
      <c r="C25" s="48"/>
      <c r="D25" s="48"/>
      <c r="E25" s="48"/>
      <c r="F25" s="49"/>
      <c r="G25" s="50"/>
      <c r="H25" s="50"/>
      <c r="I25" s="51"/>
      <c r="J25" s="47"/>
      <c r="K25" s="4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24.75" customHeight="1">
      <c r="A26" s="1" t="s">
        <v>47</v>
      </c>
      <c r="B26" s="47" t="s">
        <v>65</v>
      </c>
      <c r="C26" s="48"/>
      <c r="D26" s="48"/>
      <c r="E26" s="48"/>
      <c r="F26" s="49"/>
      <c r="G26" s="50"/>
      <c r="H26" s="50"/>
      <c r="I26" s="51"/>
      <c r="J26" s="47"/>
      <c r="K26" s="47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24.75" customHeight="1">
      <c r="A27" s="1" t="s">
        <v>47</v>
      </c>
      <c r="B27" s="47" t="s">
        <v>65</v>
      </c>
      <c r="C27" s="48"/>
      <c r="D27" s="48"/>
      <c r="E27" s="48"/>
      <c r="F27" s="49"/>
      <c r="G27" s="50"/>
      <c r="H27" s="50"/>
      <c r="I27" s="51"/>
      <c r="J27" s="47"/>
      <c r="K27" s="4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24.75" customHeight="1" hidden="1">
      <c r="A28" s="52"/>
      <c r="B28" s="53"/>
      <c r="C28" s="54"/>
      <c r="D28" s="55"/>
      <c r="E28" s="56"/>
      <c r="F28" s="57"/>
      <c r="G28" s="58"/>
      <c r="H28" s="58"/>
      <c r="I28" s="51"/>
      <c r="J28" s="47"/>
      <c r="K28" s="47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24.75" customHeight="1" hidden="1">
      <c r="A29" s="1" t="s">
        <v>47</v>
      </c>
      <c r="B29" s="47" t="s">
        <v>65</v>
      </c>
      <c r="C29" s="48"/>
      <c r="D29" s="48"/>
      <c r="E29" s="48"/>
      <c r="F29" s="49"/>
      <c r="G29" s="50"/>
      <c r="H29" s="50"/>
      <c r="I29" s="51"/>
      <c r="J29" s="47"/>
      <c r="K29" s="47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24.75" customHeight="1" hidden="1">
      <c r="A30" s="52" t="s">
        <v>66</v>
      </c>
      <c r="B30" s="53" t="s">
        <v>67</v>
      </c>
      <c r="C30" s="59" t="s">
        <v>68</v>
      </c>
      <c r="D30" s="59"/>
      <c r="E30" s="59"/>
      <c r="F30" s="57"/>
      <c r="G30" s="58"/>
      <c r="H30" s="58"/>
      <c r="I30" s="51"/>
      <c r="J30" s="47"/>
      <c r="K30" s="4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5" customHeight="1">
      <c r="A31" s="1" t="s">
        <v>47</v>
      </c>
      <c r="B31" s="2"/>
      <c r="C31" s="60"/>
      <c r="D31" s="61"/>
      <c r="E31" s="62"/>
      <c r="F31" s="62"/>
      <c r="G31" s="42"/>
      <c r="H31" s="42"/>
      <c r="I31" s="42"/>
      <c r="J31" s="4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4.25" customHeight="1">
      <c r="A32" s="1" t="s">
        <v>47</v>
      </c>
      <c r="B32" s="2"/>
      <c r="C32" s="63" t="s">
        <v>69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19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4.25" customHeight="1">
      <c r="A33" s="1" t="s">
        <v>47</v>
      </c>
      <c r="B33" s="2"/>
      <c r="C33" s="64" t="s">
        <v>70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19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4.25" customHeight="1" thickBot="1">
      <c r="A34" s="1" t="s">
        <v>47</v>
      </c>
      <c r="B34" s="2"/>
      <c r="C34" s="37"/>
      <c r="D34" s="37"/>
      <c r="E34" s="38"/>
      <c r="F34" s="38"/>
      <c r="G34" s="37"/>
      <c r="H34" s="37"/>
      <c r="I34" s="37"/>
      <c r="J34" s="37"/>
      <c r="K34" s="19"/>
      <c r="L34" s="19"/>
      <c r="M34" s="19"/>
      <c r="N34" s="19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7" ht="15" customHeight="1" hidden="1" thickBot="1">
      <c r="A35" s="1" t="s">
        <v>66</v>
      </c>
      <c r="B35" s="2" t="s">
        <v>66</v>
      </c>
      <c r="C35" s="1" t="s">
        <v>47</v>
      </c>
      <c r="D35" s="1" t="s">
        <v>71</v>
      </c>
      <c r="E35" s="1" t="s">
        <v>47</v>
      </c>
      <c r="F35" s="1" t="s">
        <v>47</v>
      </c>
      <c r="G35" s="1" t="s">
        <v>47</v>
      </c>
      <c r="H35" s="1" t="s">
        <v>47</v>
      </c>
      <c r="I35" s="1" t="s">
        <v>71</v>
      </c>
      <c r="J35" s="1" t="s">
        <v>71</v>
      </c>
      <c r="K35" s="1" t="s">
        <v>71</v>
      </c>
      <c r="L35" s="1" t="s">
        <v>71</v>
      </c>
      <c r="M35" s="1" t="s">
        <v>47</v>
      </c>
      <c r="N35" s="1" t="s">
        <v>72</v>
      </c>
      <c r="O35" s="1" t="s">
        <v>72</v>
      </c>
      <c r="P35" s="1" t="s">
        <v>72</v>
      </c>
      <c r="Q35" s="1" t="s">
        <v>72</v>
      </c>
      <c r="R35" s="1" t="s">
        <v>72</v>
      </c>
      <c r="S35" s="1" t="s">
        <v>72</v>
      </c>
      <c r="T35" s="1" t="s">
        <v>72</v>
      </c>
      <c r="U35" s="1" t="s">
        <v>72</v>
      </c>
      <c r="V35" s="1" t="s">
        <v>73</v>
      </c>
      <c r="W35" s="1" t="s">
        <v>73</v>
      </c>
      <c r="X35" s="1" t="s">
        <v>74</v>
      </c>
      <c r="Y35" s="1" t="s">
        <v>74</v>
      </c>
      <c r="Z35" s="1" t="s">
        <v>74</v>
      </c>
      <c r="AA35" s="1" t="s">
        <v>74</v>
      </c>
      <c r="AB35" s="1" t="s">
        <v>74</v>
      </c>
      <c r="AC35" s="1" t="s">
        <v>74</v>
      </c>
      <c r="AD35" s="1" t="s">
        <v>74</v>
      </c>
      <c r="AE35" s="1" t="s">
        <v>74</v>
      </c>
      <c r="AF35" s="1" t="s">
        <v>75</v>
      </c>
      <c r="AG35" s="1" t="s">
        <v>75</v>
      </c>
      <c r="AH35" s="1" t="s">
        <v>72</v>
      </c>
      <c r="AI35" s="1" t="s">
        <v>72</v>
      </c>
      <c r="AJ35" s="1" t="s">
        <v>73</v>
      </c>
      <c r="AK35" s="1" t="s">
        <v>73</v>
      </c>
    </row>
    <row r="36" spans="1:38" ht="24" customHeight="1" thickBot="1">
      <c r="A36" s="1" t="s">
        <v>47</v>
      </c>
      <c r="B36" s="2"/>
      <c r="C36" s="65" t="s">
        <v>76</v>
      </c>
      <c r="D36" s="66"/>
      <c r="E36" s="66"/>
      <c r="F36" s="66"/>
      <c r="G36" s="66"/>
      <c r="H36" s="66"/>
      <c r="I36" s="66"/>
      <c r="J36" s="66"/>
      <c r="K36" s="66"/>
      <c r="L36" s="66"/>
      <c r="M36" s="67"/>
      <c r="N36" s="68" t="s">
        <v>77</v>
      </c>
      <c r="O36" s="69"/>
      <c r="P36" s="69"/>
      <c r="Q36" s="69"/>
      <c r="R36" s="69"/>
      <c r="S36" s="69"/>
      <c r="T36" s="69"/>
      <c r="U36" s="69"/>
      <c r="V36" s="69"/>
      <c r="W36" s="70"/>
      <c r="X36" s="71" t="s">
        <v>78</v>
      </c>
      <c r="Y36" s="72" t="s">
        <v>79</v>
      </c>
      <c r="Z36" s="73"/>
      <c r="AA36" s="73"/>
      <c r="AB36" s="73"/>
      <c r="AC36" s="73"/>
      <c r="AD36" s="73"/>
      <c r="AE36" s="73"/>
      <c r="AF36" s="73"/>
      <c r="AG36" s="74"/>
      <c r="AH36" s="75" t="s">
        <v>80</v>
      </c>
      <c r="AI36" s="75"/>
      <c r="AJ36" s="75"/>
      <c r="AK36" s="76"/>
      <c r="AL36" s="77"/>
    </row>
    <row r="37" spans="1:38" ht="60" customHeight="1" thickBot="1">
      <c r="A37" s="1" t="s">
        <v>47</v>
      </c>
      <c r="B37" s="2" t="s">
        <v>61</v>
      </c>
      <c r="C37" s="78" t="s">
        <v>81</v>
      </c>
      <c r="D37" s="79" t="s">
        <v>82</v>
      </c>
      <c r="E37" s="80" t="s">
        <v>60</v>
      </c>
      <c r="F37" s="81" t="s">
        <v>83</v>
      </c>
      <c r="G37" s="82" t="s">
        <v>84</v>
      </c>
      <c r="H37" s="81" t="s">
        <v>85</v>
      </c>
      <c r="I37" s="81" t="s">
        <v>86</v>
      </c>
      <c r="J37" s="81" t="s">
        <v>87</v>
      </c>
      <c r="K37" s="81" t="s">
        <v>88</v>
      </c>
      <c r="L37" s="81" t="s">
        <v>89</v>
      </c>
      <c r="M37" s="83" t="s">
        <v>90</v>
      </c>
      <c r="N37" s="84" t="s">
        <v>91</v>
      </c>
      <c r="O37" s="85" t="s">
        <v>92</v>
      </c>
      <c r="P37" s="85" t="s">
        <v>93</v>
      </c>
      <c r="Q37" s="85" t="s">
        <v>94</v>
      </c>
      <c r="R37" s="86" t="s">
        <v>95</v>
      </c>
      <c r="S37" s="85" t="s">
        <v>96</v>
      </c>
      <c r="T37" s="85" t="s">
        <v>97</v>
      </c>
      <c r="U37" s="85" t="s">
        <v>98</v>
      </c>
      <c r="V37" s="81" t="s">
        <v>99</v>
      </c>
      <c r="W37" s="87" t="s">
        <v>100</v>
      </c>
      <c r="X37" s="88" t="s">
        <v>101</v>
      </c>
      <c r="Y37" s="89" t="s">
        <v>102</v>
      </c>
      <c r="Z37" s="89" t="s">
        <v>103</v>
      </c>
      <c r="AA37" s="89" t="s">
        <v>104</v>
      </c>
      <c r="AB37" s="89" t="s">
        <v>105</v>
      </c>
      <c r="AC37" s="89" t="s">
        <v>106</v>
      </c>
      <c r="AD37" s="89" t="s">
        <v>107</v>
      </c>
      <c r="AE37" s="89" t="s">
        <v>108</v>
      </c>
      <c r="AF37" s="90" t="s">
        <v>109</v>
      </c>
      <c r="AG37" s="91" t="s">
        <v>110</v>
      </c>
      <c r="AH37" s="92" t="s">
        <v>111</v>
      </c>
      <c r="AI37" s="92" t="s">
        <v>112</v>
      </c>
      <c r="AJ37" s="92" t="s">
        <v>113</v>
      </c>
      <c r="AK37" s="93" t="s">
        <v>114</v>
      </c>
      <c r="AL37" s="77"/>
    </row>
    <row r="38" spans="1:38" ht="14.25">
      <c r="A38" s="1" t="s">
        <v>47</v>
      </c>
      <c r="B38" s="2" t="s">
        <v>115</v>
      </c>
      <c r="C38" s="94">
        <v>1</v>
      </c>
      <c r="D38" s="95"/>
      <c r="E38" s="96"/>
      <c r="F38" s="97"/>
      <c r="G38" s="98"/>
      <c r="H38" s="99"/>
      <c r="I38" s="100"/>
      <c r="J38" s="100"/>
      <c r="K38" s="101">
        <f aca="true" t="shared" si="0" ref="K38:K44">ROUND(I38*J38,2)</f>
        <v>0</v>
      </c>
      <c r="L38" s="102"/>
      <c r="M38" s="103">
        <f aca="true" t="shared" si="1" ref="M38:M44">ROUND(K38*(1-L38),2)</f>
        <v>0</v>
      </c>
      <c r="N38" s="104"/>
      <c r="O38" s="105"/>
      <c r="P38" s="105"/>
      <c r="Q38" s="106"/>
      <c r="R38" s="101">
        <f aca="true" t="shared" si="2" ref="R38:R44">ROUND((I38-O38)*(J38-P38)*(1-L38-Q38),2)</f>
        <v>0</v>
      </c>
      <c r="S38" s="107"/>
      <c r="T38" s="108"/>
      <c r="U38" s="106"/>
      <c r="V38" s="109">
        <f aca="true" t="shared" si="3" ref="V38:V44">ROUND((I38-O38-S38)*(J38-P38-T38)*(1-L38-Q38-U38),2)</f>
        <v>0</v>
      </c>
      <c r="W38" s="110"/>
      <c r="X38" s="111"/>
      <c r="Y38" s="105"/>
      <c r="Z38" s="105"/>
      <c r="AA38" s="106"/>
      <c r="AB38" s="112">
        <f aca="true" t="shared" si="4" ref="AB38:AB44">ROUND((I38-O38-S38-Y38)*(J38-P38-T38-Z38)*(1-L38-Q38-U38-AA38),2)</f>
        <v>0</v>
      </c>
      <c r="AC38" s="107"/>
      <c r="AD38" s="107"/>
      <c r="AE38" s="113"/>
      <c r="AF38" s="109">
        <f aca="true" t="shared" si="5" ref="AF38:AF44">ROUND((I38-O38-S38-Y38-AC38)*(J38-P38-T38-Z38-AD38)*(1-L38-Q38-U38-AA38-AE38),2)</f>
        <v>0</v>
      </c>
      <c r="AG38" s="110"/>
      <c r="AH38" s="114">
        <f aca="true" t="shared" si="6" ref="AH38:AH44">AF38</f>
        <v>0</v>
      </c>
      <c r="AI38" s="115"/>
      <c r="AJ38" s="116">
        <f aca="true" t="shared" si="7" ref="AJ38:AJ44">AH38*AI38</f>
        <v>0</v>
      </c>
      <c r="AK38" s="117"/>
      <c r="AL38" s="77"/>
    </row>
    <row r="39" spans="1:38" ht="14.25">
      <c r="A39" s="1" t="s">
        <v>47</v>
      </c>
      <c r="B39" s="2" t="s">
        <v>115</v>
      </c>
      <c r="C39" s="118">
        <f aca="true" t="shared" si="8" ref="C39:C44">C38+1</f>
        <v>2</v>
      </c>
      <c r="D39" s="95"/>
      <c r="E39" s="96"/>
      <c r="F39" s="97"/>
      <c r="G39" s="98"/>
      <c r="H39" s="99"/>
      <c r="I39" s="100"/>
      <c r="J39" s="100"/>
      <c r="K39" s="101">
        <f t="shared" si="0"/>
        <v>0</v>
      </c>
      <c r="L39" s="102"/>
      <c r="M39" s="103">
        <f t="shared" si="1"/>
        <v>0</v>
      </c>
      <c r="N39" s="104"/>
      <c r="O39" s="105"/>
      <c r="P39" s="105"/>
      <c r="Q39" s="106"/>
      <c r="R39" s="101">
        <f t="shared" si="2"/>
        <v>0</v>
      </c>
      <c r="S39" s="107"/>
      <c r="T39" s="108"/>
      <c r="U39" s="106"/>
      <c r="V39" s="109">
        <f t="shared" si="3"/>
        <v>0</v>
      </c>
      <c r="W39" s="110"/>
      <c r="X39" s="111"/>
      <c r="Y39" s="105"/>
      <c r="Z39" s="105"/>
      <c r="AA39" s="106"/>
      <c r="AB39" s="112">
        <f t="shared" si="4"/>
        <v>0</v>
      </c>
      <c r="AC39" s="107"/>
      <c r="AD39" s="107"/>
      <c r="AE39" s="113"/>
      <c r="AF39" s="109">
        <f t="shared" si="5"/>
        <v>0</v>
      </c>
      <c r="AG39" s="110"/>
      <c r="AH39" s="119">
        <f t="shared" si="6"/>
        <v>0</v>
      </c>
      <c r="AI39" s="120"/>
      <c r="AJ39" s="121">
        <f t="shared" si="7"/>
        <v>0</v>
      </c>
      <c r="AK39" s="122"/>
      <c r="AL39" s="77"/>
    </row>
    <row r="40" spans="1:38" ht="14.25">
      <c r="A40" s="1" t="s">
        <v>47</v>
      </c>
      <c r="B40" s="2" t="s">
        <v>115</v>
      </c>
      <c r="C40" s="118">
        <f t="shared" si="8"/>
        <v>3</v>
      </c>
      <c r="D40" s="95"/>
      <c r="E40" s="96"/>
      <c r="F40" s="97"/>
      <c r="G40" s="98"/>
      <c r="H40" s="99"/>
      <c r="I40" s="100"/>
      <c r="J40" s="100"/>
      <c r="K40" s="101">
        <f t="shared" si="0"/>
        <v>0</v>
      </c>
      <c r="L40" s="102"/>
      <c r="M40" s="103">
        <f t="shared" si="1"/>
        <v>0</v>
      </c>
      <c r="N40" s="104"/>
      <c r="O40" s="105"/>
      <c r="P40" s="105"/>
      <c r="Q40" s="106"/>
      <c r="R40" s="101">
        <f t="shared" si="2"/>
        <v>0</v>
      </c>
      <c r="S40" s="107"/>
      <c r="T40" s="108"/>
      <c r="U40" s="106"/>
      <c r="V40" s="109">
        <f t="shared" si="3"/>
        <v>0</v>
      </c>
      <c r="W40" s="110"/>
      <c r="X40" s="111"/>
      <c r="Y40" s="105"/>
      <c r="Z40" s="105"/>
      <c r="AA40" s="106"/>
      <c r="AB40" s="112">
        <f t="shared" si="4"/>
        <v>0</v>
      </c>
      <c r="AC40" s="107"/>
      <c r="AD40" s="107"/>
      <c r="AE40" s="113"/>
      <c r="AF40" s="109">
        <f t="shared" si="5"/>
        <v>0</v>
      </c>
      <c r="AG40" s="110"/>
      <c r="AH40" s="119">
        <f t="shared" si="6"/>
        <v>0</v>
      </c>
      <c r="AI40" s="120"/>
      <c r="AJ40" s="121">
        <f t="shared" si="7"/>
        <v>0</v>
      </c>
      <c r="AK40" s="122"/>
      <c r="AL40" s="77"/>
    </row>
    <row r="41" spans="1:38" ht="14.25">
      <c r="A41" s="1" t="s">
        <v>47</v>
      </c>
      <c r="B41" s="2" t="s">
        <v>115</v>
      </c>
      <c r="C41" s="118">
        <f t="shared" si="8"/>
        <v>4</v>
      </c>
      <c r="D41" s="95"/>
      <c r="E41" s="96"/>
      <c r="F41" s="97"/>
      <c r="G41" s="98"/>
      <c r="H41" s="99"/>
      <c r="I41" s="100"/>
      <c r="J41" s="100"/>
      <c r="K41" s="101">
        <f t="shared" si="0"/>
        <v>0</v>
      </c>
      <c r="L41" s="102"/>
      <c r="M41" s="103">
        <f t="shared" si="1"/>
        <v>0</v>
      </c>
      <c r="N41" s="104"/>
      <c r="O41" s="105"/>
      <c r="P41" s="105"/>
      <c r="Q41" s="106"/>
      <c r="R41" s="101">
        <f t="shared" si="2"/>
        <v>0</v>
      </c>
      <c r="S41" s="107"/>
      <c r="T41" s="108"/>
      <c r="U41" s="106"/>
      <c r="V41" s="109">
        <f t="shared" si="3"/>
        <v>0</v>
      </c>
      <c r="W41" s="110"/>
      <c r="X41" s="111"/>
      <c r="Y41" s="105"/>
      <c r="Z41" s="105"/>
      <c r="AA41" s="106"/>
      <c r="AB41" s="112">
        <f t="shared" si="4"/>
        <v>0</v>
      </c>
      <c r="AC41" s="107"/>
      <c r="AD41" s="107"/>
      <c r="AE41" s="113"/>
      <c r="AF41" s="109">
        <f t="shared" si="5"/>
        <v>0</v>
      </c>
      <c r="AG41" s="110"/>
      <c r="AH41" s="119">
        <f t="shared" si="6"/>
        <v>0</v>
      </c>
      <c r="AI41" s="120"/>
      <c r="AJ41" s="121">
        <f t="shared" si="7"/>
        <v>0</v>
      </c>
      <c r="AK41" s="122"/>
      <c r="AL41" s="77"/>
    </row>
    <row r="42" spans="1:38" ht="14.25">
      <c r="A42" s="1" t="s">
        <v>47</v>
      </c>
      <c r="B42" s="2" t="s">
        <v>115</v>
      </c>
      <c r="C42" s="118">
        <f t="shared" si="8"/>
        <v>5</v>
      </c>
      <c r="D42" s="95"/>
      <c r="E42" s="96"/>
      <c r="F42" s="97"/>
      <c r="G42" s="98"/>
      <c r="H42" s="99"/>
      <c r="I42" s="100"/>
      <c r="J42" s="100"/>
      <c r="K42" s="101">
        <f t="shared" si="0"/>
        <v>0</v>
      </c>
      <c r="L42" s="102"/>
      <c r="M42" s="103">
        <f t="shared" si="1"/>
        <v>0</v>
      </c>
      <c r="N42" s="104"/>
      <c r="O42" s="105"/>
      <c r="P42" s="105"/>
      <c r="Q42" s="106"/>
      <c r="R42" s="101">
        <f t="shared" si="2"/>
        <v>0</v>
      </c>
      <c r="S42" s="107"/>
      <c r="T42" s="108"/>
      <c r="U42" s="106"/>
      <c r="V42" s="109">
        <f t="shared" si="3"/>
        <v>0</v>
      </c>
      <c r="W42" s="110"/>
      <c r="X42" s="111"/>
      <c r="Y42" s="105"/>
      <c r="Z42" s="105"/>
      <c r="AA42" s="106"/>
      <c r="AB42" s="112">
        <f t="shared" si="4"/>
        <v>0</v>
      </c>
      <c r="AC42" s="107"/>
      <c r="AD42" s="107"/>
      <c r="AE42" s="113"/>
      <c r="AF42" s="109">
        <f t="shared" si="5"/>
        <v>0</v>
      </c>
      <c r="AG42" s="110"/>
      <c r="AH42" s="119">
        <f t="shared" si="6"/>
        <v>0</v>
      </c>
      <c r="AI42" s="120"/>
      <c r="AJ42" s="121">
        <f t="shared" si="7"/>
        <v>0</v>
      </c>
      <c r="AK42" s="122"/>
      <c r="AL42" s="77"/>
    </row>
    <row r="43" spans="1:38" ht="14.25">
      <c r="A43" s="1" t="s">
        <v>47</v>
      </c>
      <c r="B43" s="2" t="s">
        <v>115</v>
      </c>
      <c r="C43" s="118">
        <f t="shared" si="8"/>
        <v>6</v>
      </c>
      <c r="D43" s="95"/>
      <c r="E43" s="96"/>
      <c r="F43" s="97"/>
      <c r="G43" s="98"/>
      <c r="H43" s="99"/>
      <c r="I43" s="100"/>
      <c r="J43" s="100"/>
      <c r="K43" s="101">
        <f t="shared" si="0"/>
        <v>0</v>
      </c>
      <c r="L43" s="102"/>
      <c r="M43" s="103">
        <f t="shared" si="1"/>
        <v>0</v>
      </c>
      <c r="N43" s="104"/>
      <c r="O43" s="105"/>
      <c r="P43" s="105"/>
      <c r="Q43" s="106"/>
      <c r="R43" s="101">
        <f t="shared" si="2"/>
        <v>0</v>
      </c>
      <c r="S43" s="107"/>
      <c r="T43" s="108"/>
      <c r="U43" s="106"/>
      <c r="V43" s="109">
        <f t="shared" si="3"/>
        <v>0</v>
      </c>
      <c r="W43" s="110"/>
      <c r="X43" s="111"/>
      <c r="Y43" s="105"/>
      <c r="Z43" s="105"/>
      <c r="AA43" s="106"/>
      <c r="AB43" s="112">
        <f t="shared" si="4"/>
        <v>0</v>
      </c>
      <c r="AC43" s="107"/>
      <c r="AD43" s="107"/>
      <c r="AE43" s="113"/>
      <c r="AF43" s="109">
        <f t="shared" si="5"/>
        <v>0</v>
      </c>
      <c r="AG43" s="110"/>
      <c r="AH43" s="119">
        <f t="shared" si="6"/>
        <v>0</v>
      </c>
      <c r="AI43" s="120"/>
      <c r="AJ43" s="121">
        <f t="shared" si="7"/>
        <v>0</v>
      </c>
      <c r="AK43" s="122"/>
      <c r="AL43" s="77"/>
    </row>
    <row r="44" spans="1:38" ht="15" thickBot="1">
      <c r="A44" s="1" t="s">
        <v>47</v>
      </c>
      <c r="B44" s="2" t="s">
        <v>115</v>
      </c>
      <c r="C44" s="118">
        <f t="shared" si="8"/>
        <v>7</v>
      </c>
      <c r="D44" s="95"/>
      <c r="E44" s="96"/>
      <c r="F44" s="97"/>
      <c r="G44" s="98"/>
      <c r="H44" s="99"/>
      <c r="I44" s="100"/>
      <c r="J44" s="100"/>
      <c r="K44" s="101">
        <f t="shared" si="0"/>
        <v>0</v>
      </c>
      <c r="L44" s="102"/>
      <c r="M44" s="103">
        <f t="shared" si="1"/>
        <v>0</v>
      </c>
      <c r="N44" s="104"/>
      <c r="O44" s="105"/>
      <c r="P44" s="105"/>
      <c r="Q44" s="106"/>
      <c r="R44" s="101">
        <f t="shared" si="2"/>
        <v>0</v>
      </c>
      <c r="S44" s="107"/>
      <c r="T44" s="108"/>
      <c r="U44" s="106"/>
      <c r="V44" s="109">
        <f t="shared" si="3"/>
        <v>0</v>
      </c>
      <c r="W44" s="110"/>
      <c r="X44" s="111"/>
      <c r="Y44" s="105"/>
      <c r="Z44" s="105"/>
      <c r="AA44" s="106"/>
      <c r="AB44" s="112">
        <f t="shared" si="4"/>
        <v>0</v>
      </c>
      <c r="AC44" s="107"/>
      <c r="AD44" s="107"/>
      <c r="AE44" s="113"/>
      <c r="AF44" s="109">
        <f t="shared" si="5"/>
        <v>0</v>
      </c>
      <c r="AG44" s="110"/>
      <c r="AH44" s="119">
        <f t="shared" si="6"/>
        <v>0</v>
      </c>
      <c r="AI44" s="120"/>
      <c r="AJ44" s="121">
        <f t="shared" si="7"/>
        <v>0</v>
      </c>
      <c r="AK44" s="122"/>
      <c r="AL44" s="77"/>
    </row>
    <row r="45" spans="1:38" ht="14.25" hidden="1">
      <c r="A45" s="52"/>
      <c r="B45" s="53"/>
      <c r="C45" s="123"/>
      <c r="D45" s="124"/>
      <c r="E45" s="125"/>
      <c r="F45" s="126"/>
      <c r="G45" s="125"/>
      <c r="H45" s="127"/>
      <c r="I45" s="128"/>
      <c r="J45" s="128"/>
      <c r="K45" s="129"/>
      <c r="L45" s="130"/>
      <c r="M45" s="131"/>
      <c r="N45" s="132"/>
      <c r="O45" s="133"/>
      <c r="P45" s="133"/>
      <c r="Q45" s="134"/>
      <c r="R45" s="129"/>
      <c r="S45" s="129"/>
      <c r="T45" s="129"/>
      <c r="U45" s="134"/>
      <c r="V45" s="135"/>
      <c r="W45" s="136"/>
      <c r="X45" s="137"/>
      <c r="Y45" s="133"/>
      <c r="Z45" s="133"/>
      <c r="AA45" s="134"/>
      <c r="AB45" s="133"/>
      <c r="AC45" s="129"/>
      <c r="AD45" s="129"/>
      <c r="AE45" s="138"/>
      <c r="AF45" s="135"/>
      <c r="AG45" s="136"/>
      <c r="AH45" s="139"/>
      <c r="AI45" s="140"/>
      <c r="AJ45" s="141"/>
      <c r="AK45" s="142"/>
      <c r="AL45" s="77"/>
    </row>
    <row r="46" spans="1:38" ht="15" hidden="1" thickBot="1">
      <c r="A46" s="1" t="s">
        <v>47</v>
      </c>
      <c r="B46" s="2" t="s">
        <v>115</v>
      </c>
      <c r="C46" s="118">
        <f>C45+1</f>
        <v>1</v>
      </c>
      <c r="D46" s="95"/>
      <c r="E46" s="96"/>
      <c r="F46" s="97"/>
      <c r="G46" s="98"/>
      <c r="H46" s="99"/>
      <c r="I46" s="100"/>
      <c r="J46" s="100"/>
      <c r="K46" s="101">
        <f>ROUND(I46*J46,2)</f>
        <v>0</v>
      </c>
      <c r="L46" s="102"/>
      <c r="M46" s="103">
        <f>ROUND(K46*(1-L46),2)</f>
        <v>0</v>
      </c>
      <c r="N46" s="104"/>
      <c r="O46" s="105"/>
      <c r="P46" s="105"/>
      <c r="Q46" s="106"/>
      <c r="R46" s="101">
        <f>ROUND((I46-O46)*(J46-P46)*(1-L46-Q46),2)</f>
        <v>0</v>
      </c>
      <c r="S46" s="107"/>
      <c r="T46" s="108"/>
      <c r="U46" s="106"/>
      <c r="V46" s="109">
        <f>ROUND((I46-O46-S46)*(J46-P46-T46)*(1-L46-Q46-U46),2)</f>
        <v>0</v>
      </c>
      <c r="W46" s="110"/>
      <c r="X46" s="111"/>
      <c r="Y46" s="105"/>
      <c r="Z46" s="105"/>
      <c r="AA46" s="106"/>
      <c r="AB46" s="112">
        <f>ROUND((I46-O46-S46-Y46)*(J46-P46-T46-Z46)*(1-L46-Q46-U46-AA46),2)</f>
        <v>0</v>
      </c>
      <c r="AC46" s="107"/>
      <c r="AD46" s="107"/>
      <c r="AE46" s="113"/>
      <c r="AF46" s="109">
        <f>ROUND((I46-O46-S46-Y46-AC46)*(J46-P46-T46-Z46-AD46)*(1-L46-Q46-U46-AA46-AE46),2)</f>
        <v>0</v>
      </c>
      <c r="AG46" s="110"/>
      <c r="AH46" s="119">
        <f>AF45</f>
        <v>0</v>
      </c>
      <c r="AI46" s="120"/>
      <c r="AJ46" s="121">
        <f>AH46*AI46</f>
        <v>0</v>
      </c>
      <c r="AK46" s="122"/>
      <c r="AL46" s="77"/>
    </row>
    <row r="47" spans="1:38" ht="15" hidden="1" thickBot="1">
      <c r="A47" s="52" t="s">
        <v>66</v>
      </c>
      <c r="B47" s="53" t="s">
        <v>67</v>
      </c>
      <c r="C47" s="123">
        <f>C46+1</f>
        <v>2</v>
      </c>
      <c r="D47" s="124"/>
      <c r="E47" s="125" t="s">
        <v>116</v>
      </c>
      <c r="F47" s="126"/>
      <c r="G47" s="125"/>
      <c r="H47" s="127"/>
      <c r="I47" s="128"/>
      <c r="J47" s="128"/>
      <c r="K47" s="129">
        <f>I47*J47</f>
        <v>0</v>
      </c>
      <c r="L47" s="130"/>
      <c r="M47" s="131">
        <f>K47*(1-L47)</f>
        <v>0</v>
      </c>
      <c r="N47" s="132"/>
      <c r="O47" s="133"/>
      <c r="P47" s="133"/>
      <c r="Q47" s="134"/>
      <c r="R47" s="129">
        <f>(I47-O47)*(J47-P47)*(1-L47-Q47)</f>
        <v>0</v>
      </c>
      <c r="S47" s="129"/>
      <c r="T47" s="129"/>
      <c r="U47" s="134"/>
      <c r="V47" s="135">
        <f>(I47-O47-S47)*(J47-P47-T47)*(1-L47-Q47-U47)</f>
        <v>0</v>
      </c>
      <c r="W47" s="136"/>
      <c r="X47" s="137"/>
      <c r="Y47" s="133"/>
      <c r="Z47" s="133"/>
      <c r="AA47" s="134"/>
      <c r="AB47" s="133">
        <f>ROUND((I47-O47-S47-Y47)*(J47-P47-T47-Z47)*(1-L47-Q47-U47-AA47),2)</f>
        <v>0</v>
      </c>
      <c r="AC47" s="129"/>
      <c r="AD47" s="129"/>
      <c r="AE47" s="138"/>
      <c r="AF47" s="135">
        <f>(I47-O47-S47-Y47-AC47)*(J47-P47-T47-Z47-AD47)*(1-L47-Q47-U47-AA47-AE47)</f>
        <v>0</v>
      </c>
      <c r="AG47" s="136"/>
      <c r="AH47" s="143">
        <f>AF46</f>
        <v>0</v>
      </c>
      <c r="AI47" s="144"/>
      <c r="AJ47" s="145">
        <f>AH47*AI47</f>
        <v>0</v>
      </c>
      <c r="AK47" s="146"/>
      <c r="AL47" s="77"/>
    </row>
    <row r="48" spans="1:37" ht="15" customHeight="1" thickBot="1">
      <c r="A48" s="1" t="s">
        <v>47</v>
      </c>
      <c r="B48" s="2"/>
      <c r="C48" s="147"/>
      <c r="D48" s="147"/>
      <c r="E48" s="147"/>
      <c r="F48" s="147"/>
      <c r="G48" s="147"/>
      <c r="H48" s="147"/>
      <c r="I48" s="147"/>
      <c r="J48" s="148" t="s">
        <v>117</v>
      </c>
      <c r="K48" s="149">
        <f>SUM(K38:K47)</f>
        <v>0</v>
      </c>
      <c r="L48" s="147"/>
      <c r="M48" s="150">
        <f>SUM(M38:M47)</f>
        <v>0</v>
      </c>
      <c r="N48" s="151"/>
      <c r="O48" s="147"/>
      <c r="P48" s="147"/>
      <c r="Q48" s="147"/>
      <c r="R48" s="152">
        <f>SUM(R38:R47)</f>
        <v>0</v>
      </c>
      <c r="S48" s="147"/>
      <c r="T48" s="147"/>
      <c r="U48" s="147"/>
      <c r="V48" s="152">
        <f>SUM(V38:V47)</f>
        <v>0</v>
      </c>
      <c r="W48" s="147"/>
      <c r="X48" s="147"/>
      <c r="Y48" s="147"/>
      <c r="Z48" s="147"/>
      <c r="AA48" s="147"/>
      <c r="AB48" s="152">
        <f>SUM(AB38:AB47)</f>
        <v>0</v>
      </c>
      <c r="AC48" s="147"/>
      <c r="AD48" s="147"/>
      <c r="AE48" s="147"/>
      <c r="AF48" s="152">
        <f>SUM(AF38:AF47)</f>
        <v>0</v>
      </c>
      <c r="AG48" s="153"/>
      <c r="AH48" s="154"/>
      <c r="AI48" s="154"/>
      <c r="AJ48" s="155">
        <f>SUM(AJ38:AJ47)</f>
        <v>0</v>
      </c>
      <c r="AK48" s="154"/>
    </row>
    <row r="49" spans="1:33" ht="12.75" customHeight="1">
      <c r="A49" s="2" t="s">
        <v>118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.75" customHeight="1">
      <c r="A50" s="2" t="s">
        <v>118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 customHeight="1">
      <c r="A51" s="2" t="s">
        <v>118</v>
      </c>
      <c r="B51" s="2"/>
      <c r="C51" s="62" t="s">
        <v>119</v>
      </c>
      <c r="D51" s="62"/>
      <c r="E51" s="62"/>
      <c r="F51" s="62"/>
      <c r="G51" s="156"/>
      <c r="H51" s="156"/>
      <c r="I51" s="156"/>
      <c r="J51" s="156"/>
      <c r="K51" s="156"/>
      <c r="L51" s="156"/>
      <c r="M51" s="156"/>
      <c r="N51" s="156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 customHeight="1">
      <c r="A52" s="2" t="s">
        <v>118</v>
      </c>
      <c r="B52" s="2"/>
      <c r="C52" s="2"/>
      <c r="D52" s="62"/>
      <c r="E52" s="62"/>
      <c r="F52" s="62"/>
      <c r="G52" s="156"/>
      <c r="H52" s="156"/>
      <c r="I52" s="156"/>
      <c r="J52" s="156"/>
      <c r="K52" s="156"/>
      <c r="L52" s="156"/>
      <c r="M52" s="156"/>
      <c r="N52" s="156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4.25" customHeight="1">
      <c r="A53" s="2" t="s">
        <v>118</v>
      </c>
      <c r="B53" s="2"/>
      <c r="C53" s="156"/>
      <c r="D53" s="156"/>
      <c r="E53" s="156"/>
      <c r="F53" s="62"/>
      <c r="G53" s="156"/>
      <c r="H53" s="156"/>
      <c r="I53" s="156"/>
      <c r="J53" s="156"/>
      <c r="K53" s="156"/>
      <c r="L53" s="156"/>
      <c r="M53" s="156"/>
      <c r="N53" s="156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4.25" customHeight="1">
      <c r="A54" s="2" t="s">
        <v>118</v>
      </c>
      <c r="B54" s="2"/>
      <c r="C54" s="157"/>
      <c r="D54" s="157"/>
      <c r="E54" s="157"/>
      <c r="F54" s="1"/>
      <c r="G54" s="157"/>
      <c r="H54" s="157"/>
      <c r="I54" s="157"/>
      <c r="J54" s="157"/>
      <c r="K54" s="157"/>
      <c r="L54" s="157"/>
      <c r="M54" s="157"/>
      <c r="N54" s="157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4.25" customHeight="1">
      <c r="A55" s="2" t="s">
        <v>118</v>
      </c>
      <c r="B55" s="2"/>
      <c r="C55" s="158" t="s">
        <v>120</v>
      </c>
      <c r="D55" s="158"/>
      <c r="E55" s="158"/>
      <c r="F55" s="1"/>
      <c r="G55" s="158" t="s">
        <v>121</v>
      </c>
      <c r="H55" s="158"/>
      <c r="I55" s="158"/>
      <c r="J55" s="158"/>
      <c r="K55" s="158"/>
      <c r="L55" s="158"/>
      <c r="M55" s="158"/>
      <c r="N55" s="158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4.25" customHeight="1" hidden="1">
      <c r="A56" s="2" t="s">
        <v>118</v>
      </c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</sheetData>
  <sheetProtection/>
  <mergeCells count="45">
    <mergeCell ref="AH36:AK36"/>
    <mergeCell ref="C29:E29"/>
    <mergeCell ref="C55:E55"/>
    <mergeCell ref="G55:N55"/>
    <mergeCell ref="N36:W36"/>
    <mergeCell ref="C33:M33"/>
    <mergeCell ref="C36:M36"/>
    <mergeCell ref="C54:E54"/>
    <mergeCell ref="G54:N54"/>
    <mergeCell ref="G29:H29"/>
    <mergeCell ref="C27:E27"/>
    <mergeCell ref="G27:H27"/>
    <mergeCell ref="C24:E24"/>
    <mergeCell ref="G24:H24"/>
    <mergeCell ref="C26:E26"/>
    <mergeCell ref="G26:H26"/>
    <mergeCell ref="C25:E25"/>
    <mergeCell ref="Y36:AG36"/>
    <mergeCell ref="C30:E30"/>
    <mergeCell ref="G30:H30"/>
    <mergeCell ref="C32:M32"/>
    <mergeCell ref="C28:E28"/>
    <mergeCell ref="C16:E16"/>
    <mergeCell ref="G28:H28"/>
    <mergeCell ref="C23:E23"/>
    <mergeCell ref="G23:H23"/>
    <mergeCell ref="G25:H25"/>
    <mergeCell ref="C22:E22"/>
    <mergeCell ref="G22:H22"/>
    <mergeCell ref="C21:H21"/>
    <mergeCell ref="C18:G18"/>
    <mergeCell ref="C15:E15"/>
    <mergeCell ref="C1:M1"/>
    <mergeCell ref="C7:E7"/>
    <mergeCell ref="F7:G7"/>
    <mergeCell ref="C9:E9"/>
    <mergeCell ref="F9:G9"/>
    <mergeCell ref="C3:E3"/>
    <mergeCell ref="F5:G5"/>
    <mergeCell ref="C10:E10"/>
    <mergeCell ref="F10:G10"/>
    <mergeCell ref="F3:G3"/>
    <mergeCell ref="C5:E5"/>
    <mergeCell ref="C12:E12"/>
    <mergeCell ref="F12:G12"/>
  </mergeCells>
  <conditionalFormatting sqref="C38:C47 S38:U47 W38:AA47 AC38:AE47 AG38:AG47 F38:Q47">
    <cfRule type="expression" priority="1" dxfId="0" stopIfTrue="1">
      <formula>NOT(ISBLANK($X38))</formula>
    </cfRule>
  </conditionalFormatting>
  <conditionalFormatting sqref="D38:D47">
    <cfRule type="expression" priority="2" dxfId="1" stopIfTrue="1">
      <formula>AND(NOT(ISBLANK($X38)),OR(D38&lt;$F$16,D38&gt;$G$16))</formula>
    </cfRule>
    <cfRule type="cellIs" priority="3" dxfId="2" operator="notBetween" stopIfTrue="1">
      <formula>$F$16</formula>
      <formula>$G$16</formula>
    </cfRule>
    <cfRule type="expression" priority="4" dxfId="0" stopIfTrue="1">
      <formula>NOT(ISBLANK($X38))</formula>
    </cfRule>
  </conditionalFormatting>
  <conditionalFormatting sqref="E38:E47">
    <cfRule type="expression" priority="5" dxfId="1" stopIfTrue="1">
      <formula>AND(ISNA(VLOOKUP(E38,InKind_WorkerInfoRange,4,FALSE)),NOT(ISBLANK($X38)))</formula>
    </cfRule>
    <cfRule type="expression" priority="6" dxfId="3" stopIfTrue="1">
      <formula>ISNA(VLOOKUP(E38,InKind_WorkerInfoRange,4,FALSE))</formula>
    </cfRule>
    <cfRule type="expression" priority="7" dxfId="0" stopIfTrue="1">
      <formula>NOT(ISBLANK($X38))</formula>
    </cfRule>
  </conditionalFormatting>
  <conditionalFormatting sqref="R38:R47 AB38:AB47">
    <cfRule type="cellIs" priority="8" dxfId="4" operator="notBetween" stopIfTrue="1">
      <formula>0</formula>
      <formula>$M38</formula>
    </cfRule>
    <cfRule type="expression" priority="9" dxfId="0" stopIfTrue="1">
      <formula>NOT(ISBLANK($X38))</formula>
    </cfRule>
  </conditionalFormatting>
  <conditionalFormatting sqref="V38:V47">
    <cfRule type="cellIs" priority="10" dxfId="4" operator="notBetween" stopIfTrue="1">
      <formula>0</formula>
      <formula>$R38</formula>
    </cfRule>
    <cfRule type="expression" priority="11" dxfId="0" stopIfTrue="1">
      <formula>NOT(ISBLANK($X38))</formula>
    </cfRule>
  </conditionalFormatting>
  <conditionalFormatting sqref="AF38:AF47">
    <cfRule type="cellIs" priority="12" dxfId="4" operator="notBetween" stopIfTrue="1">
      <formula>0</formula>
      <formula>$AB38</formula>
    </cfRule>
    <cfRule type="expression" priority="13" dxfId="0" stopIfTrue="1">
      <formula>NOT(ISBLANK($X38))</formula>
    </cfRule>
  </conditionalFormatting>
  <conditionalFormatting sqref="R48">
    <cfRule type="cellIs" priority="14" dxfId="4" operator="notBetween" stopIfTrue="1">
      <formula>0</formula>
      <formula>M48</formula>
    </cfRule>
  </conditionalFormatting>
  <conditionalFormatting sqref="V48">
    <cfRule type="cellIs" priority="15" dxfId="4" operator="notBetween" stopIfTrue="1">
      <formula>0</formula>
      <formula>$R48</formula>
    </cfRule>
  </conditionalFormatting>
  <conditionalFormatting sqref="AB48">
    <cfRule type="cellIs" priority="16" dxfId="4" operator="notBetween" stopIfTrue="1">
      <formula>0</formula>
      <formula>M48</formula>
    </cfRule>
  </conditionalFormatting>
  <conditionalFormatting sqref="AF48">
    <cfRule type="cellIs" priority="17" dxfId="4" operator="notBetween" stopIfTrue="1">
      <formula>0</formula>
      <formula>$AB48</formula>
    </cfRule>
  </conditionalFormatting>
  <conditionalFormatting sqref="AH38:AH47">
    <cfRule type="expression" priority="18" dxfId="0" stopIfTrue="1">
      <formula>IF(AND(AH38&lt;&gt;#REF!),NOT(ISBLANK(AH38)))</formula>
    </cfRule>
  </conditionalFormatting>
  <conditionalFormatting sqref="F16 C17:F17 F19">
    <cfRule type="cellIs" priority="19" dxfId="3" operator="greaterThan" stopIfTrue="1">
      <formula>$G$16</formula>
    </cfRule>
  </conditionalFormatting>
  <conditionalFormatting sqref="G16:G17 G19">
    <cfRule type="cellIs" priority="20" dxfId="3" operator="lessThan" stopIfTrue="1">
      <formula>$F$16</formula>
    </cfRule>
  </conditionalFormatting>
  <dataValidations count="4">
    <dataValidation type="date" allowBlank="1" showInputMessage="1" showErrorMessage="1" errorTitle="Fehler" error="Das Datum muss zwischen 1.1.2014 und 30.06.2023 liegen" sqref="F16:G16">
      <formula1>41640</formula1>
      <formula2>45107</formula2>
    </dataValidation>
    <dataValidation type="date" allowBlank="1" showInputMessage="1" showErrorMessage="1" errorTitle="Fehler" error="Das Datum muss zwischen 1.1.2014 und 31.12.2023 liegen" sqref="F17:G17 F19:G19">
      <formula1>41640</formula1>
      <formula2>45291</formula2>
    </dataValidation>
    <dataValidation type="list" allowBlank="1" showInputMessage="1" showErrorMessage="1" errorTitle="Fehler" error="Es können nur Leistungserbringer gewählt werden, die in der obigen Liste angelegt wurden!" sqref="E38:E47">
      <formula1>InKind_WorkerNameRange</formula1>
    </dataValidation>
    <dataValidation type="list" allowBlank="1" showInputMessage="1" showErrorMessage="1" sqref="H38:H47">
      <formula1>gblUnits_ItemUnits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&amp;LUnbare Sachleistungen&amp;CVersion 13a / Mai 2021&amp;RSeite &amp;P von &amp;N</oddFooter>
  </headerFooter>
  <customProperties>
    <customPr name="TemplateSheet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 codeName="TUnits"/>
  <dimension ref="A1:F29"/>
  <sheetViews>
    <sheetView showGridLines="0" workbookViewId="0" topLeftCell="A1">
      <selection activeCell="A30" sqref="A30"/>
    </sheetView>
  </sheetViews>
  <sheetFormatPr defaultColWidth="11.421875" defaultRowHeight="12.75"/>
  <cols>
    <col min="1" max="1" width="23.57421875" style="0" customWidth="1"/>
  </cols>
  <sheetData>
    <row r="1" spans="1:4" ht="12.75">
      <c r="A1" t="s">
        <v>0</v>
      </c>
      <c r="D1" t="s">
        <v>1</v>
      </c>
    </row>
    <row r="2" spans="1:4" ht="12.75">
      <c r="A2" t="s">
        <v>2</v>
      </c>
      <c r="B2" t="s">
        <v>3</v>
      </c>
      <c r="D2" t="s">
        <v>2</v>
      </c>
    </row>
    <row r="3" spans="1:6" ht="12.75">
      <c r="A3" t="s">
        <v>4</v>
      </c>
      <c r="B3" t="s">
        <v>5</v>
      </c>
      <c r="D3" t="s">
        <v>45</v>
      </c>
      <c r="F3" t="str">
        <f aca="true" t="shared" si="0" ref="F3:F20">VLOOKUP(D3,gblUnits_UnitCodeLookup,2,2)</f>
        <v>M2</v>
      </c>
    </row>
    <row r="4" spans="1:6" ht="12.75">
      <c r="A4" t="s">
        <v>6</v>
      </c>
      <c r="B4" t="s">
        <v>7</v>
      </c>
      <c r="D4" t="s">
        <v>8</v>
      </c>
      <c r="F4" t="str">
        <f t="shared" si="0"/>
        <v>HA</v>
      </c>
    </row>
    <row r="5" spans="1:6" ht="12.75">
      <c r="A5" t="s">
        <v>9</v>
      </c>
      <c r="B5" t="s">
        <v>10</v>
      </c>
      <c r="D5" t="s">
        <v>46</v>
      </c>
      <c r="F5" t="str">
        <f t="shared" si="0"/>
        <v>M3</v>
      </c>
    </row>
    <row r="6" spans="1:6" ht="12.75">
      <c r="A6" t="s">
        <v>11</v>
      </c>
      <c r="B6" t="s">
        <v>12</v>
      </c>
      <c r="D6" t="s">
        <v>13</v>
      </c>
      <c r="F6" t="str">
        <f t="shared" si="0"/>
        <v>STK</v>
      </c>
    </row>
    <row r="7" spans="1:6" ht="12.75">
      <c r="A7" t="s">
        <v>14</v>
      </c>
      <c r="B7" t="s">
        <v>15</v>
      </c>
      <c r="D7" t="s">
        <v>16</v>
      </c>
      <c r="F7" t="str">
        <f t="shared" si="0"/>
        <v>LFM</v>
      </c>
    </row>
    <row r="8" spans="1:6" ht="12.75">
      <c r="A8" t="s">
        <v>8</v>
      </c>
      <c r="B8" t="s">
        <v>17</v>
      </c>
      <c r="D8" t="s">
        <v>14</v>
      </c>
      <c r="F8" t="str">
        <f t="shared" si="0"/>
        <v>FM</v>
      </c>
    </row>
    <row r="9" spans="1:6" ht="12.75">
      <c r="A9" t="s">
        <v>18</v>
      </c>
      <c r="B9" t="s">
        <v>19</v>
      </c>
      <c r="D9" t="s">
        <v>20</v>
      </c>
      <c r="F9" t="str">
        <f t="shared" si="0"/>
        <v>KM</v>
      </c>
    </row>
    <row r="10" spans="1:6" ht="12.75">
      <c r="A10" t="s">
        <v>21</v>
      </c>
      <c r="B10" t="s">
        <v>22</v>
      </c>
      <c r="D10" t="s">
        <v>9</v>
      </c>
      <c r="F10" t="str">
        <f t="shared" si="0"/>
        <v>A</v>
      </c>
    </row>
    <row r="11" spans="1:6" ht="12.75">
      <c r="A11" t="s">
        <v>23</v>
      </c>
      <c r="B11" t="s">
        <v>24</v>
      </c>
      <c r="D11" t="s">
        <v>25</v>
      </c>
      <c r="F11" t="str">
        <f t="shared" si="0"/>
        <v>STD</v>
      </c>
    </row>
    <row r="12" spans="1:6" ht="12.75">
      <c r="A12" t="s">
        <v>20</v>
      </c>
      <c r="B12" t="s">
        <v>26</v>
      </c>
      <c r="D12" t="s">
        <v>11</v>
      </c>
      <c r="F12" t="str">
        <f t="shared" si="0"/>
        <v>EFM</v>
      </c>
    </row>
    <row r="13" spans="1:6" ht="12.75">
      <c r="A13" t="s">
        <v>16</v>
      </c>
      <c r="B13" t="s">
        <v>27</v>
      </c>
      <c r="D13" t="s">
        <v>28</v>
      </c>
      <c r="F13" t="str">
        <f t="shared" si="0"/>
        <v>LIT</v>
      </c>
    </row>
    <row r="14" spans="1:6" ht="12.75">
      <c r="A14" t="s">
        <v>28</v>
      </c>
      <c r="B14" t="s">
        <v>29</v>
      </c>
      <c r="D14" t="s">
        <v>4</v>
      </c>
      <c r="F14" t="str">
        <f t="shared" si="0"/>
        <v>ANZ</v>
      </c>
    </row>
    <row r="15" spans="1:6" ht="12.75">
      <c r="A15" t="s">
        <v>45</v>
      </c>
      <c r="B15" t="s">
        <v>30</v>
      </c>
      <c r="D15" t="s">
        <v>18</v>
      </c>
      <c r="F15" t="str">
        <f t="shared" si="0"/>
        <v>HLS</v>
      </c>
    </row>
    <row r="16" spans="1:6" ht="12.75">
      <c r="A16" t="s">
        <v>46</v>
      </c>
      <c r="B16" t="s">
        <v>31</v>
      </c>
      <c r="D16" t="s">
        <v>6</v>
      </c>
      <c r="F16" t="str">
        <f t="shared" si="0"/>
        <v>ANS</v>
      </c>
    </row>
    <row r="17" spans="1:6" ht="12.75">
      <c r="A17" t="s">
        <v>13</v>
      </c>
      <c r="B17" t="s">
        <v>32</v>
      </c>
      <c r="D17" t="s">
        <v>33</v>
      </c>
      <c r="F17" t="str">
        <f t="shared" si="0"/>
        <v>TOS</v>
      </c>
    </row>
    <row r="18" spans="1:6" ht="12.75">
      <c r="A18" t="s">
        <v>25</v>
      </c>
      <c r="B18" t="s">
        <v>34</v>
      </c>
      <c r="D18" t="s">
        <v>21</v>
      </c>
      <c r="F18" t="str">
        <f t="shared" si="0"/>
        <v>KEI</v>
      </c>
    </row>
    <row r="19" spans="1:6" ht="12.75">
      <c r="A19" t="s">
        <v>35</v>
      </c>
      <c r="B19" t="s">
        <v>36</v>
      </c>
      <c r="D19" t="s">
        <v>35</v>
      </c>
      <c r="F19" t="str">
        <f t="shared" si="0"/>
        <v>T</v>
      </c>
    </row>
    <row r="20" spans="1:6" ht="12.75">
      <c r="A20" t="s">
        <v>33</v>
      </c>
      <c r="B20" t="s">
        <v>37</v>
      </c>
      <c r="D20" t="s">
        <v>23</v>
      </c>
      <c r="F20" t="str">
        <f t="shared" si="0"/>
        <v>KG</v>
      </c>
    </row>
    <row r="26" spans="1:2" ht="12.75">
      <c r="A26" t="s">
        <v>2</v>
      </c>
      <c r="B26" t="s">
        <v>3</v>
      </c>
    </row>
    <row r="27" spans="1:4" ht="12.75">
      <c r="A27" t="s">
        <v>38</v>
      </c>
      <c r="B27" t="s">
        <v>39</v>
      </c>
      <c r="D27" t="s">
        <v>38</v>
      </c>
    </row>
    <row r="28" spans="1:4" ht="12.75">
      <c r="A28" t="s">
        <v>40</v>
      </c>
      <c r="B28" t="s">
        <v>41</v>
      </c>
      <c r="D28" t="s">
        <v>40</v>
      </c>
    </row>
    <row r="29" spans="1:4" ht="12.75">
      <c r="A29" t="s">
        <v>42</v>
      </c>
      <c r="B29" t="s">
        <v>43</v>
      </c>
      <c r="D29" t="s">
        <v>44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Rita Froschauer</Manager>
  <Company>AMA - Agrarmarkt Austria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Unbare Eigenleistungen</dc:title>
  <dc:subject>Unbare Eigenleistungen</dc:subject>
  <dc:creator>Roland Lieger</dc:creator>
  <cp:keywords/>
  <dc:description>Stand: 7. Mai 2021 / Version 469.22</dc:description>
  <cp:lastModifiedBy>***</cp:lastModifiedBy>
  <cp:lastPrinted>2021-05-07T13:00:00Z</cp:lastPrinted>
  <dcterms:created xsi:type="dcterms:W3CDTF">2021-05-07T13:00:00Z</dcterms:created>
  <dcterms:modified xsi:type="dcterms:W3CDTF">2021-05-07T13:17:11Z</dcterms:modified>
  <cp:category/>
  <cp:version/>
  <cp:contentType/>
  <cp:contentStatus/>
  <cp:revision>469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igentümer">
    <vt:lpwstr>Agrarmarkt Austria</vt:lpwstr>
  </property>
  <property fmtid="{D5CDD505-2E9C-101B-9397-08002B2CF9AE}" pid="3" name="Abteilung">
    <vt:lpwstr>GBII /Abt. 5 / Ref.17 - Projekte</vt:lpwstr>
  </property>
  <property fmtid="{D5CDD505-2E9C-101B-9397-08002B2CF9AE}" pid="4" name="Bearbeitet von">
    <vt:lpwstr>Rita Froschauer</vt:lpwstr>
  </property>
</Properties>
</file>